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50" yWindow="65521" windowWidth="13005" windowHeight="13620" tabRatio="815" activeTab="0"/>
  </bookViews>
  <sheets>
    <sheet name="Assignment" sheetId="1" r:id="rId1"/>
    <sheet name="Assessment" sheetId="2" r:id="rId2"/>
    <sheet name="Design" sheetId="3" r:id="rId3"/>
    <sheet name="Interpretation" sheetId="4" r:id="rId4"/>
    <sheet name="Procedures" sheetId="5" r:id="rId5"/>
    <sheet name="Documentation" sheetId="6" r:id="rId6"/>
    <sheet name="Analysis Strategy" sheetId="7" r:id="rId7"/>
    <sheet name="Data" sheetId="8" r:id="rId8"/>
    <sheet name="AutoStats" sheetId="9" r:id="rId9"/>
    <sheet name="Analysis Strat Sample" sheetId="10" r:id="rId10"/>
  </sheets>
  <definedNames>
    <definedName name="DateInterview">#REF!</definedName>
    <definedName name="DateOffer">#REF!</definedName>
    <definedName name="DatePost">#REF!</definedName>
    <definedName name="DateRequest">#REF!</definedName>
    <definedName name="Edcheck">#REF!</definedName>
    <definedName name="Int2Offer">#REF!</definedName>
    <definedName name="NumApp">#REF!</definedName>
    <definedName name="Outcome">#REF!</definedName>
    <definedName name="Post2Int">#REF!</definedName>
    <definedName name="_xlnm.Print_Titles" localSheetId="0">'Assignment'!$1:$2</definedName>
    <definedName name="RefChecks">#REF!</definedName>
    <definedName name="Req2Post">#REF!</definedName>
    <definedName name="Requestor">#REF!</definedName>
    <definedName name="SatOnHire">#REF!</definedName>
    <definedName name="Test">'AutoStats'!#REF!</definedName>
    <definedName name="TestValue">'AutoStats'!#REF!</definedName>
    <definedName name="Var1">'AutoStats'!#REF!</definedName>
    <definedName name="Var2">'AutoStats'!#REF!</definedName>
  </definedNames>
  <calcPr fullCalcOnLoad="1"/>
</workbook>
</file>

<file path=xl/sharedStrings.xml><?xml version="1.0" encoding="utf-8"?>
<sst xmlns="http://schemas.openxmlformats.org/spreadsheetml/2006/main" count="301" uniqueCount="271">
  <si>
    <t>Company:</t>
  </si>
  <si>
    <t>Process:</t>
  </si>
  <si>
    <t>Unique ID</t>
  </si>
  <si>
    <t>Demographics</t>
  </si>
  <si>
    <t>Process Steps</t>
  </si>
  <si>
    <t>Outcomes</t>
  </si>
  <si>
    <t>Analysis Strategy</t>
  </si>
  <si>
    <t xml:space="preserve">Who would you suggest actually gets the data?  Why them?  </t>
  </si>
  <si>
    <t>Examples</t>
  </si>
  <si>
    <t>Ticket #, Order #, Requisition #</t>
  </si>
  <si>
    <t>Shift</t>
  </si>
  <si>
    <t>Region</t>
  </si>
  <si>
    <t>Machine</t>
  </si>
  <si>
    <t>Worker</t>
  </si>
  <si>
    <t>Customer characteristic</t>
  </si>
  <si>
    <t># of units produced</t>
  </si>
  <si>
    <t>Throughput time</t>
  </si>
  <si>
    <t>Start:</t>
  </si>
  <si>
    <t>Stop:</t>
  </si>
  <si>
    <t>Customer:</t>
  </si>
  <si>
    <t>Importance:</t>
  </si>
  <si>
    <t>Product or Service:</t>
  </si>
  <si>
    <t>Is the customer's satisfaction with the order process influencing their evaluation of the product itself?</t>
  </si>
  <si>
    <t>To what enterprise-wide outcome is this process linked?</t>
  </si>
  <si>
    <t>Who gets the outcome of this process for their own use?</t>
  </si>
  <si>
    <t>What's the first event in the process?</t>
  </si>
  <si>
    <t>What's the last event in the process?</t>
  </si>
  <si>
    <t>The name of the process</t>
  </si>
  <si>
    <t>Customer satisfaction</t>
  </si>
  <si>
    <t>Who</t>
  </si>
  <si>
    <t>Why</t>
  </si>
  <si>
    <t>Introduction</t>
  </si>
  <si>
    <t>Be especially careful about identifying the customer of the process and the value to the larger enterprise.</t>
  </si>
  <si>
    <t>The first variable will be a unique identifier for each case (i.e., for each instance of process operation).  Typically this is an order number, a requisition number, or a case number.</t>
  </si>
  <si>
    <t>The benefit of this identifier is your ability to blend in other data after the fact by using a utility such as Tools for Excel to "knit together" different databases which all share the same IDNUM.</t>
  </si>
  <si>
    <t>Instructions</t>
  </si>
  <si>
    <t>The demographic variables are static characteristics of the workers, of the supplier, or the customer, or even of the process.  Factors like shift or machine could qualify as demographics.</t>
  </si>
  <si>
    <t xml:space="preserve">The StepN variables should reflect the general operation of the process.  </t>
  </si>
  <si>
    <t>Keep in mind that the more complete your list of internal measures, the more precisely you can target the root cause of any performance problems.</t>
  </si>
  <si>
    <t>Assume -- hypothetically of course -- that your performance measure fell outside an acceptable range.  Think ahead to what questions might be posed by people trying to identify the root cause.</t>
  </si>
  <si>
    <t>For each variable, indicate how it would be collected or assigned.  Some data might be gathered automatically, but often it is collected manually until the value of the metric clearly justifies the cost of automation.</t>
  </si>
  <si>
    <t xml:space="preserve">This exercise will walk you through the basic steps in setting up a robust set of metrics for a particular process.  When you're done, you should have most of the work done for piloting a measurement effort.  </t>
  </si>
  <si>
    <t>Indicate who you think should (ideally) be reviewing the performance data.  And why?  What decisions could they make that couldn't be made by the process participants?</t>
  </si>
  <si>
    <t xml:space="preserve">And how is the data collected?  </t>
  </si>
  <si>
    <t>Eventually you should be able to pair each question with a data analysis procedure or investigational strategy that would provide a useful answer.</t>
  </si>
  <si>
    <t xml:space="preserve">Make sure that your choice of demographics and internal operational variables would enable you to answer the questions you can anticipate.  </t>
  </si>
  <si>
    <t>Input Measures</t>
  </si>
  <si>
    <t>Customer Satisfaction</t>
  </si>
  <si>
    <t>Timely data</t>
  </si>
  <si>
    <t>Error free materials</t>
  </si>
  <si>
    <t>Variable Name</t>
  </si>
  <si>
    <t>Description or Definition</t>
  </si>
  <si>
    <t>Type of event</t>
  </si>
  <si>
    <t xml:space="preserve">Error </t>
  </si>
  <si>
    <t>Rating of accuracy</t>
  </si>
  <si>
    <t>Rating of speed</t>
  </si>
  <si>
    <t>Rating of treatment</t>
  </si>
  <si>
    <t>% of units that are error-free</t>
  </si>
  <si>
    <t>Costs of processing</t>
  </si>
  <si>
    <t>% of units within SLA</t>
  </si>
  <si>
    <t>Time start</t>
  </si>
  <si>
    <t>Time stop</t>
  </si>
  <si>
    <t>Size of inventory</t>
  </si>
  <si>
    <t>IDNUM</t>
  </si>
  <si>
    <t>Var1</t>
  </si>
  <si>
    <t>Var2</t>
  </si>
  <si>
    <t>Var3</t>
  </si>
  <si>
    <t>Var4</t>
  </si>
  <si>
    <t>Var5</t>
  </si>
  <si>
    <t>Var6</t>
  </si>
  <si>
    <t>Var7</t>
  </si>
  <si>
    <t>Var8</t>
  </si>
  <si>
    <t>Var9</t>
  </si>
  <si>
    <t>Var10</t>
  </si>
  <si>
    <t>Var11</t>
  </si>
  <si>
    <t>Var12</t>
  </si>
  <si>
    <t>Var13</t>
  </si>
  <si>
    <t>Var14</t>
  </si>
  <si>
    <t>Var15</t>
  </si>
  <si>
    <t>Var16</t>
  </si>
  <si>
    <t>Var17</t>
  </si>
  <si>
    <t>Var18</t>
  </si>
  <si>
    <t>Var19</t>
  </si>
  <si>
    <t>If the defined metric was unacceptable, what questions would be asked?</t>
  </si>
  <si>
    <t>Use ANOVA on process cycle time (CycleTime), with customer status demographics (CustStatus) as the independent variable.</t>
  </si>
  <si>
    <t>Calculate CORRELATION between satisfaction with order (CustSatOrd) and satisfaction with product (CustSatProd).</t>
  </si>
  <si>
    <t>Aggregate Measures</t>
  </si>
  <si>
    <t>Short description:</t>
  </si>
  <si>
    <t>Def of Case:</t>
  </si>
  <si>
    <t>Metric:</t>
  </si>
  <si>
    <t>What is the "thing" being processed?</t>
  </si>
  <si>
    <t>Error</t>
  </si>
  <si>
    <t>Re-work</t>
  </si>
  <si>
    <t>Requests returned</t>
  </si>
  <si>
    <t>Is there any metric imposed by the company?</t>
  </si>
  <si>
    <t>Number of simultaneous requests</t>
  </si>
  <si>
    <t>Question</t>
  </si>
  <si>
    <t>Short answer</t>
  </si>
  <si>
    <t>Longer answer</t>
  </si>
  <si>
    <t>Supporting Data</t>
  </si>
  <si>
    <t>Are we favoring larger customers in product fulfillment over smaller customers?</t>
  </si>
  <si>
    <t>Do certain shifts have different quality ratings than others?</t>
  </si>
  <si>
    <t>Calculate ANOVA on any quality measures with shift (DAY, EVEN, NIGHT) as the independent variable.</t>
  </si>
  <si>
    <t>Client status (new, old, small, big)</t>
  </si>
  <si>
    <t>Customer requirements</t>
  </si>
  <si>
    <t>Do different departments take noticeably more days before they make an offer to a potential new hire?</t>
  </si>
  <si>
    <t>Calculate ANOVA on the total process time from posting the position to the first offer, using department as the independent variable.</t>
  </si>
  <si>
    <t>Sometimes people collect data because "it's easy to gather" or because someone expressed curiosity about it.  This is the section where you provide a genuine rationale for all the data you collect.  There should be a question you can answer with it.  Otherwise, don't bother!</t>
  </si>
  <si>
    <t># of revisions to customer req's</t>
  </si>
  <si>
    <t>Audience</t>
  </si>
  <si>
    <t>Decision Options</t>
  </si>
  <si>
    <t>Measurement Assessment</t>
  </si>
  <si>
    <t>Who are the various audiences who will review the process performance data?  What might they do with the data?  What resources do they control?  What options do they have to improve process performance?</t>
  </si>
  <si>
    <t>Are there any people who might be nervous or fearful about the review of this data?</t>
  </si>
  <si>
    <t>Measurement Design</t>
  </si>
  <si>
    <t>What are the primary reasons for wanting performance metrics for your process?</t>
  </si>
  <si>
    <t>Reduce costs?</t>
  </si>
  <si>
    <t>Increase volume or throughput?</t>
  </si>
  <si>
    <t>Push for standardization?  Reduce variance?</t>
  </si>
  <si>
    <t>Improve customer satisfaction?</t>
  </si>
  <si>
    <t>Reduce required headcount?</t>
  </si>
  <si>
    <t>Improve ability to train new staff?</t>
  </si>
  <si>
    <t>Improve quality of output?</t>
  </si>
  <si>
    <t>Reduce waste?  Rework?</t>
  </si>
  <si>
    <t>Precursor to automation?</t>
  </si>
  <si>
    <t>Other?</t>
  </si>
  <si>
    <t>Groups</t>
  </si>
  <si>
    <t>Concern</t>
  </si>
  <si>
    <t>Who is the customer of your process?</t>
  </si>
  <si>
    <t>What is the "thing" flowing through the process?</t>
  </si>
  <si>
    <t>Quality of inputs?</t>
  </si>
  <si>
    <t>Properties of process product?</t>
  </si>
  <si>
    <t>Emotional impact on workers?</t>
  </si>
  <si>
    <t>Emotional impact on customer?</t>
  </si>
  <si>
    <t>Customer satisfaction with product?</t>
  </si>
  <si>
    <t>Performance of enabling resources?</t>
  </si>
  <si>
    <t>Measurement Interpretation</t>
  </si>
  <si>
    <t>Where do you need metrics?  Where would you like to have metrics?</t>
  </si>
  <si>
    <t>What questions are "they" likely to ask if the performance metrics are at unacceptable levels?</t>
  </si>
  <si>
    <t>Stakeholders</t>
  </si>
  <si>
    <t>Concern?</t>
  </si>
  <si>
    <t>Target</t>
  </si>
  <si>
    <t>How do they like their data?</t>
  </si>
  <si>
    <t>What is their tolerance for complexity?</t>
  </si>
  <si>
    <t>What is their statistical sophistication?</t>
  </si>
  <si>
    <t>What is their tolerance for ambiguity?</t>
  </si>
  <si>
    <t>Audience #1</t>
  </si>
  <si>
    <t>Audience #3</t>
  </si>
  <si>
    <t>Audience #4</t>
  </si>
  <si>
    <t>To what extent are they politically compromised?</t>
  </si>
  <si>
    <t>{ None | Low | Medium | High }</t>
  </si>
  <si>
    <t>What is their level of process sophistication?</t>
  </si>
  <si>
    <t>What is their decision readiness?</t>
  </si>
  <si>
    <t>{ Moments | an hour | the afternoon | Whatever it takes }</t>
  </si>
  <si>
    <t>Consider all the different audiences who might review your process performance data.  List them out to the right, and answer the questions below.</t>
  </si>
  <si>
    <t>Who are the stakeholders you have to take into consideration?  What is their concern?</t>
  </si>
  <si>
    <t>Data Displays</t>
  </si>
  <si>
    <t>As  you answer the questions posed in the Analysis Strategy, you'll be generating new tabs to display the data found.</t>
  </si>
  <si>
    <t>Rather than just create a slew of new tabs, rename them something meaningful (such as "VolumeXHrDay" and then use a hyperlink from the Analysis Strategy tab to find it quickly.</t>
  </si>
  <si>
    <t>Your assignment is to generate the different worksheets described below.  If you get stuck, call me.  Email me.  Send me the file you're working on.</t>
  </si>
  <si>
    <t>Class Assignment for Business Process Metrics</t>
  </si>
  <si>
    <t>How much time are they likely to spend on an unacceptable metric?</t>
  </si>
  <si>
    <t>{ Numbers? | Means | Correl | Regression }</t>
  </si>
  <si>
    <t>{ Self-serving | Shrewd | Negotiators | Saints }</t>
  </si>
  <si>
    <t>Insure compliance with external regulations? (ISO, FDA, SOX, etc.)</t>
  </si>
  <si>
    <t>Meet requirements for documentation? (internal, customer demand)</t>
  </si>
  <si>
    <t>Time stamp</t>
  </si>
  <si>
    <t>Quality</t>
  </si>
  <si>
    <t>Time 
taken</t>
  </si>
  <si>
    <t>Drive greater process orientation in the company culture?</t>
  </si>
  <si>
    <t>Notes</t>
  </si>
  <si>
    <t>Write this section as if you were writing documentation for your successor.  Assume the reader is similarly skilled as you but naïve about the process and the intended metrics.</t>
  </si>
  <si>
    <t>This section asks you to outline the key steps in your process and then to consider the type of metric you might want for some (and probably not all) of those steps.</t>
  </si>
  <si>
    <t xml:space="preserve">For each question you pose, provide a brief answer (such as Yes, No, Almost, Not much) as well as a longer answer.  </t>
  </si>
  <si>
    <t>Under the "Supporting Data" columns, provide a hyperlink to the data display that supports your long answer.</t>
  </si>
  <si>
    <t>Use Cntrl-K in a cell to create a hyperlink.  Select "Place in this document" to reveal the different tabs that hold your data display.</t>
  </si>
  <si>
    <t xml:space="preserve">In the ideal case, your short and long answers would be sufficient for decision makers to make a choice.  </t>
  </si>
  <si>
    <t>Time Taken = The time actually required for that work step</t>
  </si>
  <si>
    <t>Customer places order through website</t>
  </si>
  <si>
    <t>Finance Department validates customer's credit limit</t>
  </si>
  <si>
    <t>If sufficient to cover purchase, authorize shipment</t>
  </si>
  <si>
    <t>Warehousing checks order against inventory</t>
  </si>
  <si>
    <t>If items in stock, pick-pack-ship</t>
  </si>
  <si>
    <t>Shipment it released to carrier</t>
  </si>
  <si>
    <t>Shipment is received by customer</t>
  </si>
  <si>
    <t>Given everything you have noted above, how should you modify your presentation of the process performance data?</t>
  </si>
  <si>
    <t>This worksheet defines the variables you will use for your data set.  There will probably not be a metric for every step; and there may be multiple metrics for a single step.</t>
  </si>
  <si>
    <t>In a few sentences, what is the work done in this process?</t>
  </si>
  <si>
    <t>What's "on the table" when the process has run its course?</t>
  </si>
  <si>
    <t>Head of Sales for Goop, Inc.</t>
  </si>
  <si>
    <t>Could authorize significant changes, shifts in resources; more motivated than most to drive changes.</t>
  </si>
  <si>
    <t>Head of Training and Development for Sales Division</t>
  </si>
  <si>
    <t>Measures of quality, errors, rework</t>
  </si>
  <si>
    <t>Measures of speed, throughout, volume</t>
  </si>
  <si>
    <t>Measures of customer satisfaction</t>
  </si>
  <si>
    <t>Measures of cost</t>
  </si>
  <si>
    <t xml:space="preserve">Make sure your notes are intelligible for someone new to the project.  This is not just notes to yourself.  </t>
  </si>
  <si>
    <t>Documentation Tab</t>
  </si>
  <si>
    <t>Data Tab</t>
  </si>
  <si>
    <t>Analysis Strategy Tab</t>
  </si>
  <si>
    <t>Finally you'll identify the outcome measures, and at least one of them will be the process performance measure that is published to the larger organization.</t>
  </si>
  <si>
    <t>Cost</t>
  </si>
  <si>
    <t>Cust
Sat</t>
  </si>
  <si>
    <t>This worksheet will be used during class to help you assess your situation.</t>
  </si>
  <si>
    <t>This worksheet will be used during class to help you determine the metrics you'll use.</t>
  </si>
  <si>
    <t>Robert (Bob)</t>
  </si>
  <si>
    <t>9am</t>
  </si>
  <si>
    <t>94043 (Mtn View)</t>
  </si>
  <si>
    <t>10 lbs.</t>
  </si>
  <si>
    <t>Day shift 
(except Tues)</t>
  </si>
  <si>
    <t>Detroit, MI</t>
  </si>
  <si>
    <t>Average:</t>
  </si>
  <si>
    <t>Short 
answer</t>
  </si>
  <si>
    <t>Could initiate changes in training curriculum, who is trained, or enrollment strategies.</t>
  </si>
  <si>
    <t>Is new to his position and open to making changes without becoming defense.</t>
  </si>
  <si>
    <t>Under strong pressure to increase sales, so highly motivated to drive change; could be too quick on the trigger.</t>
  </si>
  <si>
    <t>Please email your completed file to me by Thursday July 16th.</t>
  </si>
  <si>
    <t>Wastes</t>
  </si>
  <si>
    <t>Variable</t>
  </si>
  <si>
    <t>Average</t>
  </si>
  <si>
    <t>StDev</t>
  </si>
  <si>
    <t>Skew</t>
  </si>
  <si>
    <t>Kurtosis</t>
  </si>
  <si>
    <t>Correl</t>
  </si>
  <si>
    <t>Slope</t>
  </si>
  <si>
    <t>RSQ</t>
  </si>
  <si>
    <t>Top Third</t>
  </si>
  <si>
    <t>Bottom Third</t>
  </si>
  <si>
    <t>Formatting for correlations:</t>
  </si>
  <si>
    <t xml:space="preserve"> &lt;== use this cell</t>
  </si>
  <si>
    <t>Link to target variable</t>
  </si>
  <si>
    <t>X</t>
  </si>
  <si>
    <t>BACKORDER</t>
  </si>
  <si>
    <t>NOTIFY RE DENIAL</t>
  </si>
  <si>
    <r>
      <t xml:space="preserve">If items not in stock, </t>
    </r>
    <r>
      <rPr>
        <b/>
        <i/>
        <sz val="12"/>
        <rFont val="Arial"/>
        <family val="2"/>
      </rPr>
      <t>back-order</t>
    </r>
  </si>
  <si>
    <r>
      <t xml:space="preserve">If not sufficient, </t>
    </r>
    <r>
      <rPr>
        <b/>
        <i/>
        <sz val="12"/>
        <rFont val="Arial"/>
        <family val="2"/>
      </rPr>
      <t>notify customer of denial</t>
    </r>
  </si>
  <si>
    <t>Inform Sales of credit denial.</t>
  </si>
  <si>
    <t>Sales contacts customer to negotiate alternate payment</t>
  </si>
  <si>
    <t>Reduce overall time?</t>
  </si>
  <si>
    <t>What are the criteria for quality in the final product?</t>
  </si>
  <si>
    <t xml:space="preserve">Effectiveness of the review mechanism? </t>
  </si>
  <si>
    <t>Audience #2</t>
  </si>
  <si>
    <t>Assessment Tab</t>
  </si>
  <si>
    <t>Design Tab</t>
  </si>
  <si>
    <t>Interpretation Tab</t>
  </si>
  <si>
    <t>Procedure Summary Tab</t>
  </si>
  <si>
    <t>Procedure Summary</t>
  </si>
  <si>
    <t>Potential Metric</t>
  </si>
  <si>
    <t>Contact supplier to verify availability</t>
  </si>
  <si>
    <t>Order material to cover existing backorders</t>
  </si>
  <si>
    <t>Inform customer to new delivery date</t>
  </si>
  <si>
    <t>MAIN FLOW</t>
  </si>
  <si>
    <t>What are the targets for your metrics?  That is, what level of performance would you like to see?</t>
  </si>
  <si>
    <t>Process Metrics</t>
  </si>
  <si>
    <t>Process steps?  (Procedures)</t>
  </si>
  <si>
    <t>Keep in mind that you may have metrics on inputs, outcomes, emotional outcomes, or other features of the process that go well beyond the specific procedures listed below.</t>
  </si>
  <si>
    <t>{ Anecdotal | Graphics | Hard core }</t>
  </si>
  <si>
    <t>Question to be answered</t>
  </si>
  <si>
    <t>Statistical test to be applied to specific variables to answer the question above.</t>
  </si>
  <si>
    <t>Your metrics might focus on inputs, outputs, emotional outcomes, or other elements beside the concrete operational steps of the process.</t>
  </si>
  <si>
    <t>Time Stamp = The day / time an event occurred or started.</t>
  </si>
  <si>
    <t xml:space="preserve">This is where you will hold all of the data for your metrics.  </t>
  </si>
  <si>
    <t>Jerry@JLTalley.com; 650-967-1444</t>
  </si>
  <si>
    <t>Use variable names that are compact but meaningful; I'd suggest not having any spaces in variable names.</t>
  </si>
  <si>
    <t>{ Positions | Procedures | Depts | Process | Systems }</t>
  </si>
  <si>
    <t>{ Risk averse | Powerless | Trigger-happy | Political | Appropriate }</t>
  </si>
  <si>
    <r>
      <t xml:space="preserve">Throughout this file you may find </t>
    </r>
    <r>
      <rPr>
        <i/>
        <sz val="12"/>
        <color indexed="10"/>
        <rFont val="Calibri"/>
        <family val="2"/>
      </rPr>
      <t>comments in red italics</t>
    </r>
    <r>
      <rPr>
        <sz val="12"/>
        <rFont val="Calibri"/>
        <family val="2"/>
      </rPr>
      <t>. These are suggestions or examples from me; you can delete them when you want.</t>
    </r>
  </si>
  <si>
    <r>
      <t xml:space="preserve">The name, type, and sequence of the variables in your documentation should match </t>
    </r>
    <r>
      <rPr>
        <b/>
        <sz val="12"/>
        <rFont val="Calibri"/>
        <family val="2"/>
      </rPr>
      <t>exactly</t>
    </r>
    <r>
      <rPr>
        <sz val="12"/>
        <rFont val="Calibri"/>
        <family val="2"/>
      </rPr>
      <t xml:space="preserve"> with the column headings in your data section.</t>
    </r>
  </si>
  <si>
    <t>This worksheet will be used in class to help you think about your audience and how to best present data to them.</t>
  </si>
  <si>
    <t>This is a classic database; check the notes on the tab for more details.</t>
  </si>
  <si>
    <t>Your displays should be highlighted and annotated so the viewer can quickly focus on the relevant information and its implications.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</si>
</sst>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
    <numFmt numFmtId="166" formatCode="[$-409]dddd\,\ mmmm\ dd\,\ yyyy"/>
    <numFmt numFmtId="167" formatCode="[$-409]d\-mmm\-yy;@"/>
    <numFmt numFmtId="168" formatCode="mmm\-yyyy"/>
    <numFmt numFmtId="169" formatCode="0.0;[Red]0.0"/>
    <numFmt numFmtId="170" formatCode="0;[Red]0"/>
    <numFmt numFmtId="171" formatCode="0.00;[Red]0.00"/>
    <numFmt numFmtId="172" formatCode="0.00000"/>
    <numFmt numFmtId="173" formatCode="0.0000"/>
    <numFmt numFmtId="174" formatCode="0.000"/>
  </numFmts>
  <fonts count="63">
    <font>
      <sz val="10"/>
      <name val="Arial"/>
      <family val="0"/>
    </font>
    <font>
      <sz val="8"/>
      <name val="Arial"/>
      <family val="0"/>
    </font>
    <font>
      <b/>
      <sz val="12"/>
      <color indexed="9"/>
      <name val="Arial"/>
      <family val="2"/>
    </font>
    <font>
      <sz val="14"/>
      <name val="Arial"/>
      <family val="2"/>
    </font>
    <font>
      <b/>
      <sz val="14"/>
      <color indexed="9"/>
      <name val="Arial"/>
      <family val="2"/>
    </font>
    <font>
      <b/>
      <sz val="14"/>
      <color indexed="60"/>
      <name val="Arial"/>
      <family val="2"/>
    </font>
    <font>
      <b/>
      <i/>
      <sz val="12"/>
      <name val="Arial"/>
      <family val="2"/>
    </font>
    <font>
      <sz val="12"/>
      <name val="Arial"/>
      <family val="2"/>
    </font>
    <font>
      <b/>
      <i/>
      <sz val="12"/>
      <color indexed="9"/>
      <name val="Arial"/>
      <family val="2"/>
    </font>
    <font>
      <b/>
      <sz val="12"/>
      <name val="Arial"/>
      <family val="2"/>
    </font>
    <font>
      <b/>
      <i/>
      <sz val="11"/>
      <name val="Arial"/>
      <family val="2"/>
    </font>
    <font>
      <i/>
      <sz val="12"/>
      <color indexed="10"/>
      <name val="Arial"/>
      <family val="2"/>
    </font>
    <font>
      <u val="single"/>
      <sz val="10"/>
      <color indexed="12"/>
      <name val="Arial"/>
      <family val="0"/>
    </font>
    <font>
      <u val="single"/>
      <sz val="10"/>
      <color indexed="36"/>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i/>
      <sz val="10"/>
      <color indexed="10"/>
      <name val="Arial"/>
      <family val="2"/>
    </font>
    <font>
      <b/>
      <i/>
      <sz val="10"/>
      <color indexed="10"/>
      <name val="Arial"/>
      <family val="2"/>
    </font>
    <font>
      <sz val="12"/>
      <color indexed="8"/>
      <name val="Arial"/>
      <family val="2"/>
    </font>
    <font>
      <i/>
      <sz val="12"/>
      <name val="Arial"/>
      <family val="2"/>
    </font>
    <font>
      <sz val="11"/>
      <name val="Arial"/>
      <family val="2"/>
    </font>
    <font>
      <b/>
      <sz val="11"/>
      <color indexed="9"/>
      <name val="Arial"/>
      <family val="2"/>
    </font>
    <font>
      <b/>
      <sz val="10"/>
      <name val="Arial"/>
      <family val="2"/>
    </font>
    <font>
      <sz val="11"/>
      <color indexed="9"/>
      <name val="Arial"/>
      <family val="2"/>
    </font>
    <font>
      <sz val="11"/>
      <color indexed="12"/>
      <name val="Arial"/>
      <family val="2"/>
    </font>
    <font>
      <sz val="14"/>
      <color indexed="9"/>
      <name val="Arial"/>
      <family val="2"/>
    </font>
    <font>
      <b/>
      <sz val="11"/>
      <name val="Arial"/>
      <family val="2"/>
    </font>
    <font>
      <b/>
      <i/>
      <sz val="10"/>
      <name val="Arial"/>
      <family val="0"/>
    </font>
    <font>
      <b/>
      <i/>
      <sz val="10"/>
      <color indexed="9"/>
      <name val="Arial"/>
      <family val="0"/>
    </font>
    <font>
      <b/>
      <sz val="14"/>
      <name val="Arial"/>
      <family val="2"/>
    </font>
    <font>
      <i/>
      <sz val="12"/>
      <color indexed="8"/>
      <name val="Arial"/>
      <family val="2"/>
    </font>
    <font>
      <sz val="14"/>
      <color indexed="8"/>
      <name val="Arial"/>
      <family val="2"/>
    </font>
    <font>
      <sz val="11"/>
      <color indexed="8"/>
      <name val="Calibri"/>
      <family val="2"/>
    </font>
    <font>
      <sz val="12"/>
      <name val="Calibri"/>
      <family val="2"/>
    </font>
    <font>
      <b/>
      <sz val="12"/>
      <color indexed="10"/>
      <name val="Arial"/>
      <family val="2"/>
    </font>
    <font>
      <b/>
      <i/>
      <sz val="12"/>
      <name val="Calibri"/>
      <family val="2"/>
    </font>
    <font>
      <b/>
      <sz val="12"/>
      <name val="Calibri"/>
      <family val="2"/>
    </font>
    <font>
      <sz val="10"/>
      <name val="Calibri"/>
      <family val="2"/>
    </font>
    <font>
      <b/>
      <i/>
      <sz val="9"/>
      <name val="Calibri"/>
      <family val="2"/>
    </font>
    <font>
      <sz val="11"/>
      <name val="Calibri"/>
      <family val="2"/>
    </font>
    <font>
      <b/>
      <sz val="11"/>
      <color indexed="9"/>
      <name val="Calibri"/>
      <family val="2"/>
    </font>
    <font>
      <b/>
      <sz val="10"/>
      <name val="Calibri"/>
      <family val="2"/>
    </font>
    <font>
      <b/>
      <sz val="16"/>
      <name val="Calibri"/>
      <family val="2"/>
    </font>
    <font>
      <b/>
      <sz val="12"/>
      <color indexed="12"/>
      <name val="Calibri"/>
      <family val="2"/>
    </font>
    <font>
      <b/>
      <i/>
      <sz val="11"/>
      <name val="Calibri"/>
      <family val="2"/>
    </font>
    <font>
      <b/>
      <i/>
      <sz val="12"/>
      <color indexed="12"/>
      <name val="Calibri"/>
      <family val="2"/>
    </font>
    <font>
      <i/>
      <sz val="12"/>
      <color indexed="10"/>
      <name val="Calibri"/>
      <family val="2"/>
    </font>
    <font>
      <u val="single"/>
      <sz val="12"/>
      <color indexed="12"/>
      <name val="Calibri"/>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60"/>
        <bgColor indexed="64"/>
      </patternFill>
    </fill>
    <fill>
      <patternFill patternType="solid">
        <fgColor indexed="23"/>
        <bgColor indexed="64"/>
      </patternFill>
    </fill>
    <fill>
      <patternFill patternType="solid">
        <fgColor indexed="16"/>
        <bgColor indexed="64"/>
      </patternFill>
    </fill>
    <fill>
      <patternFill patternType="solid">
        <fgColor indexed="13"/>
        <bgColor indexed="64"/>
      </patternFill>
    </fill>
    <fill>
      <patternFill patternType="solid">
        <fgColor indexed="50"/>
        <bgColor indexed="64"/>
      </patternFill>
    </fill>
    <fill>
      <patternFill patternType="solid">
        <fgColor indexed="40"/>
        <bgColor indexed="64"/>
      </patternFill>
    </fill>
    <fill>
      <patternFill patternType="solid">
        <fgColor indexed="46"/>
        <bgColor indexed="64"/>
      </patternFill>
    </fill>
    <fill>
      <patternFill patternType="solid">
        <fgColor indexed="61"/>
        <bgColor indexed="64"/>
      </patternFill>
    </fill>
    <fill>
      <patternFill patternType="solid">
        <fgColor indexed="15"/>
        <bgColor indexed="64"/>
      </patternFill>
    </fill>
    <fill>
      <patternFill patternType="solid">
        <fgColor indexed="12"/>
        <bgColor indexed="64"/>
      </patternFill>
    </fill>
    <fill>
      <patternFill patternType="solid">
        <fgColor indexed="57"/>
        <bgColor indexed="64"/>
      </patternFill>
    </fill>
    <fill>
      <patternFill patternType="solid">
        <fgColor indexed="41"/>
        <bgColor indexed="64"/>
      </patternFill>
    </fill>
    <fill>
      <patternFill patternType="solid">
        <fgColor indexed="48"/>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7" fillId="2" borderId="1" applyNumberFormat="0" applyAlignment="0" applyProtection="0"/>
    <xf numFmtId="0" fontId="18"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8" borderId="0" applyNumberFormat="0" applyBorder="0" applyAlignment="0" applyProtection="0"/>
    <xf numFmtId="0" fontId="0" fillId="4" borderId="7" applyNumberFormat="0" applyFont="0" applyAlignment="0" applyProtection="0"/>
    <xf numFmtId="0" fontId="27" fillId="2"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69">
    <xf numFmtId="0" fontId="0" fillId="0" borderId="0" xfId="0" applyAlignment="1">
      <alignment/>
    </xf>
    <xf numFmtId="0" fontId="7" fillId="0" borderId="0" xfId="0" applyFont="1" applyAlignment="1">
      <alignment/>
    </xf>
    <xf numFmtId="0" fontId="3" fillId="0" borderId="0" xfId="0" applyFont="1" applyAlignment="1">
      <alignment/>
    </xf>
    <xf numFmtId="0" fontId="3" fillId="0" borderId="0" xfId="0" applyFont="1" applyAlignment="1">
      <alignment vertical="center"/>
    </xf>
    <xf numFmtId="0" fontId="7" fillId="0" borderId="0" xfId="0" applyFont="1" applyAlignment="1">
      <alignment vertical="center"/>
    </xf>
    <xf numFmtId="0" fontId="4" fillId="17" borderId="0" xfId="0" applyFont="1" applyFill="1" applyAlignment="1">
      <alignment vertical="center"/>
    </xf>
    <xf numFmtId="0" fontId="2" fillId="17" borderId="0" xfId="0" applyFont="1" applyFill="1" applyAlignment="1">
      <alignment vertical="center"/>
    </xf>
    <xf numFmtId="0" fontId="2" fillId="0" borderId="0" xfId="0" applyFont="1" applyFill="1" applyAlignment="1">
      <alignment vertical="center"/>
    </xf>
    <xf numFmtId="0" fontId="5" fillId="0" borderId="0" xfId="0" applyFont="1" applyFill="1" applyAlignment="1">
      <alignment/>
    </xf>
    <xf numFmtId="0" fontId="7" fillId="0" borderId="0" xfId="0" applyFont="1" applyAlignment="1">
      <alignment/>
    </xf>
    <xf numFmtId="0" fontId="7" fillId="0" borderId="0" xfId="0" applyFont="1" applyAlignment="1">
      <alignment vertical="center" wrapText="1"/>
    </xf>
    <xf numFmtId="0" fontId="7" fillId="0" borderId="0" xfId="0" applyFont="1" applyFill="1" applyAlignment="1">
      <alignment/>
    </xf>
    <xf numFmtId="0" fontId="2" fillId="17" borderId="0" xfId="0" applyFont="1" applyFill="1" applyAlignment="1">
      <alignment vertical="center" wrapText="1"/>
    </xf>
    <xf numFmtId="0" fontId="6" fillId="0" borderId="0" xfId="0" applyFont="1" applyAlignment="1">
      <alignment vertical="center"/>
    </xf>
    <xf numFmtId="0" fontId="7" fillId="0" borderId="0" xfId="0" applyFont="1" applyFill="1" applyAlignment="1">
      <alignment/>
    </xf>
    <xf numFmtId="0" fontId="7" fillId="0" borderId="0" xfId="0" applyFont="1" applyAlignment="1">
      <alignment horizontal="left" vertical="center" wrapText="1"/>
    </xf>
    <xf numFmtId="0" fontId="6"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vertical="center"/>
    </xf>
    <xf numFmtId="0" fontId="8" fillId="18" borderId="0" xfId="0" applyFont="1" applyFill="1" applyAlignment="1">
      <alignment horizontal="right" vertical="center"/>
    </xf>
    <xf numFmtId="0" fontId="9" fillId="6" borderId="0" xfId="0" applyFont="1" applyFill="1" applyBorder="1" applyAlignment="1">
      <alignment horizontal="left" vertical="center"/>
    </xf>
    <xf numFmtId="0" fontId="7" fillId="0" borderId="0" xfId="0" applyFont="1" applyFill="1" applyBorder="1" applyAlignment="1">
      <alignment horizontal="left" vertical="center"/>
    </xf>
    <xf numFmtId="0" fontId="11" fillId="0" borderId="0" xfId="0" applyFont="1" applyAlignment="1">
      <alignment vertical="center"/>
    </xf>
    <xf numFmtId="167" fontId="7" fillId="0" borderId="0" xfId="0" applyNumberFormat="1" applyFont="1" applyFill="1" applyBorder="1" applyAlignment="1">
      <alignment horizontal="left" vertical="center"/>
    </xf>
    <xf numFmtId="1" fontId="7" fillId="0" borderId="0" xfId="0" applyNumberFormat="1" applyFont="1" applyFill="1" applyBorder="1" applyAlignment="1">
      <alignment horizontal="left" vertical="center"/>
    </xf>
    <xf numFmtId="0" fontId="9" fillId="0" borderId="0" xfId="0" applyFont="1" applyAlignment="1">
      <alignment horizontal="left" vertical="center"/>
    </xf>
    <xf numFmtId="167" fontId="9" fillId="0" borderId="0" xfId="0" applyNumberFormat="1" applyFont="1" applyFill="1" applyBorder="1" applyAlignment="1">
      <alignment horizontal="left" vertical="center"/>
    </xf>
    <xf numFmtId="0" fontId="8" fillId="18" borderId="0" xfId="0" applyFont="1" applyFill="1" applyAlignment="1">
      <alignment horizontal="left" vertical="center"/>
    </xf>
    <xf numFmtId="0" fontId="6" fillId="0" borderId="0" xfId="0" applyFont="1" applyAlignment="1">
      <alignment horizontal="center"/>
    </xf>
    <xf numFmtId="0" fontId="0" fillId="0" borderId="0" xfId="0" applyFont="1" applyAlignment="1">
      <alignment vertical="center"/>
    </xf>
    <xf numFmtId="0" fontId="31" fillId="0" borderId="0" xfId="0" applyFont="1" applyAlignment="1">
      <alignment vertical="center"/>
    </xf>
    <xf numFmtId="0" fontId="32" fillId="0" borderId="0" xfId="0" applyFont="1" applyAlignment="1">
      <alignment horizontal="center" vertical="center"/>
    </xf>
    <xf numFmtId="0" fontId="6" fillId="0" borderId="0" xfId="0" applyFont="1" applyFill="1" applyAlignment="1">
      <alignment horizontal="center"/>
    </xf>
    <xf numFmtId="0" fontId="33" fillId="0" borderId="0" xfId="0" applyFont="1" applyAlignment="1">
      <alignment vertical="center" wrapText="1"/>
    </xf>
    <xf numFmtId="0" fontId="3"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xf>
    <xf numFmtId="0" fontId="34" fillId="0" borderId="0" xfId="0" applyFont="1" applyAlignment="1">
      <alignment/>
    </xf>
    <xf numFmtId="0" fontId="7" fillId="0" borderId="0" xfId="0" applyFont="1" applyAlignment="1">
      <alignment vertical="center"/>
    </xf>
    <xf numFmtId="0" fontId="6" fillId="19" borderId="0" xfId="0" applyFont="1" applyFill="1" applyAlignment="1">
      <alignment horizontal="center"/>
    </xf>
    <xf numFmtId="0" fontId="35" fillId="0" borderId="0" xfId="0" applyFont="1" applyAlignment="1">
      <alignment/>
    </xf>
    <xf numFmtId="0" fontId="35" fillId="0" borderId="0" xfId="0" applyFont="1" applyAlignment="1">
      <alignment vertical="center" wrapText="1"/>
    </xf>
    <xf numFmtId="0" fontId="36" fillId="0" borderId="0" xfId="0" applyFont="1" applyFill="1" applyAlignment="1">
      <alignment vertical="center"/>
    </xf>
    <xf numFmtId="0" fontId="35" fillId="0" borderId="0" xfId="0" applyFont="1" applyFill="1" applyAlignment="1">
      <alignment/>
    </xf>
    <xf numFmtId="0" fontId="10" fillId="19" borderId="0" xfId="0" applyFont="1" applyFill="1" applyAlignment="1">
      <alignment horizontal="center"/>
    </xf>
    <xf numFmtId="0" fontId="7" fillId="0" borderId="0" xfId="0" applyFont="1" applyAlignment="1">
      <alignment horizontal="center"/>
    </xf>
    <xf numFmtId="0" fontId="35" fillId="0" borderId="10" xfId="0" applyFont="1" applyBorder="1" applyAlignment="1">
      <alignment/>
    </xf>
    <xf numFmtId="0" fontId="2" fillId="18" borderId="0" xfId="0" applyFont="1" applyFill="1" applyAlignment="1">
      <alignment horizontal="center"/>
    </xf>
    <xf numFmtId="0" fontId="7" fillId="0" borderId="0" xfId="0" applyFont="1" applyAlignment="1">
      <alignment horizontal="left"/>
    </xf>
    <xf numFmtId="0" fontId="6" fillId="20" borderId="0" xfId="0" applyFont="1" applyFill="1" applyBorder="1" applyAlignment="1">
      <alignment horizontal="right" vertical="center"/>
    </xf>
    <xf numFmtId="0" fontId="6" fillId="3" borderId="0" xfId="0" applyFont="1" applyFill="1" applyAlignment="1">
      <alignment horizontal="right" vertical="center"/>
    </xf>
    <xf numFmtId="0" fontId="6" fillId="21" borderId="0" xfId="0" applyFont="1" applyFill="1" applyAlignment="1">
      <alignment horizontal="right" vertical="center"/>
    </xf>
    <xf numFmtId="0" fontId="6" fillId="21" borderId="0" xfId="0" applyFont="1" applyFill="1" applyBorder="1" applyAlignment="1">
      <alignment horizontal="right" vertical="center"/>
    </xf>
    <xf numFmtId="0" fontId="6" fillId="22" borderId="0" xfId="0" applyFont="1" applyFill="1" applyAlignment="1">
      <alignment horizontal="right" vertical="center"/>
    </xf>
    <xf numFmtId="0" fontId="6" fillId="23" borderId="0" xfId="0" applyFont="1" applyFill="1" applyBorder="1" applyAlignment="1">
      <alignment horizontal="right" vertical="center"/>
    </xf>
    <xf numFmtId="1" fontId="6" fillId="23" borderId="0" xfId="0" applyNumberFormat="1" applyFont="1" applyFill="1" applyBorder="1" applyAlignment="1">
      <alignment horizontal="right" vertical="center"/>
    </xf>
    <xf numFmtId="0" fontId="6" fillId="23" borderId="0" xfId="0" applyFont="1" applyFill="1" applyAlignment="1">
      <alignment horizontal="right" vertical="center"/>
    </xf>
    <xf numFmtId="0" fontId="7" fillId="0" borderId="10" xfId="0" applyFont="1" applyBorder="1" applyAlignment="1">
      <alignment/>
    </xf>
    <xf numFmtId="0" fontId="35" fillId="0" borderId="10" xfId="0" applyFont="1" applyBorder="1" applyAlignment="1">
      <alignment vertical="center" wrapText="1"/>
    </xf>
    <xf numFmtId="0" fontId="7" fillId="0" borderId="10" xfId="0" applyFont="1" applyBorder="1" applyAlignment="1">
      <alignment vertical="center" wrapText="1"/>
    </xf>
    <xf numFmtId="0" fontId="8" fillId="24" borderId="0" xfId="0" applyFont="1" applyFill="1" applyAlignment="1">
      <alignment horizontal="right" vertical="center"/>
    </xf>
    <xf numFmtId="0" fontId="35" fillId="0" borderId="0" xfId="0" applyFont="1" applyBorder="1" applyAlignment="1">
      <alignment/>
    </xf>
    <xf numFmtId="0" fontId="7" fillId="0" borderId="0" xfId="0" applyFont="1" applyBorder="1" applyAlignment="1">
      <alignment/>
    </xf>
    <xf numFmtId="0" fontId="9" fillId="0" borderId="0" xfId="0" applyFont="1" applyAlignment="1">
      <alignment/>
    </xf>
    <xf numFmtId="0" fontId="37" fillId="0" borderId="0" xfId="0" applyFont="1" applyAlignment="1">
      <alignment/>
    </xf>
    <xf numFmtId="0" fontId="9" fillId="0" borderId="0" xfId="0" applyFont="1" applyAlignment="1">
      <alignment textRotation="30"/>
    </xf>
    <xf numFmtId="0" fontId="9" fillId="25" borderId="0" xfId="0" applyFont="1" applyFill="1" applyAlignment="1">
      <alignment/>
    </xf>
    <xf numFmtId="0" fontId="7" fillId="25" borderId="0" xfId="0" applyFont="1" applyFill="1" applyAlignment="1">
      <alignment/>
    </xf>
    <xf numFmtId="0" fontId="0" fillId="25" borderId="0" xfId="0" applyFill="1" applyAlignment="1">
      <alignment/>
    </xf>
    <xf numFmtId="0" fontId="0" fillId="0" borderId="0" xfId="0" applyFont="1" applyAlignment="1">
      <alignment/>
    </xf>
    <xf numFmtId="0" fontId="35" fillId="25" borderId="0" xfId="0" applyFont="1" applyFill="1" applyAlignment="1">
      <alignment/>
    </xf>
    <xf numFmtId="0" fontId="39" fillId="0" borderId="0" xfId="0" applyFont="1" applyFill="1" applyAlignment="1">
      <alignment/>
    </xf>
    <xf numFmtId="0" fontId="4" fillId="26" borderId="0" xfId="0" applyFont="1" applyFill="1" applyAlignment="1">
      <alignment vertical="center"/>
    </xf>
    <xf numFmtId="0" fontId="40" fillId="26" borderId="0" xfId="0" applyFont="1" applyFill="1" applyAlignment="1">
      <alignment vertical="center"/>
    </xf>
    <xf numFmtId="0" fontId="4" fillId="0" borderId="0" xfId="0" applyFont="1" applyFill="1" applyAlignment="1">
      <alignment vertical="center"/>
    </xf>
    <xf numFmtId="0" fontId="41" fillId="0" borderId="0" xfId="0" applyFont="1" applyAlignment="1">
      <alignment/>
    </xf>
    <xf numFmtId="0" fontId="38" fillId="26" borderId="0" xfId="0" applyFont="1" applyFill="1" applyAlignment="1">
      <alignment vertical="center"/>
    </xf>
    <xf numFmtId="0" fontId="42" fillId="0" borderId="0" xfId="0" applyFont="1" applyAlignment="1">
      <alignment horizontal="center" vertical="center" wrapText="1"/>
    </xf>
    <xf numFmtId="0" fontId="43" fillId="27" borderId="0" xfId="0" applyFont="1" applyFill="1" applyAlignment="1">
      <alignment horizontal="center" vertical="center" wrapText="1"/>
    </xf>
    <xf numFmtId="0" fontId="44" fillId="0" borderId="0" xfId="0" applyFont="1" applyAlignment="1">
      <alignment/>
    </xf>
    <xf numFmtId="0" fontId="35" fillId="0" borderId="0" xfId="0" applyFont="1" applyAlignment="1">
      <alignmen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2" fillId="18" borderId="0" xfId="0" applyFont="1" applyFill="1" applyAlignment="1">
      <alignment horizontal="center"/>
    </xf>
    <xf numFmtId="0" fontId="45" fillId="0" borderId="0" xfId="0" applyFont="1" applyAlignment="1">
      <alignment vertical="center" wrapText="1"/>
    </xf>
    <xf numFmtId="0" fontId="6" fillId="0" borderId="0" xfId="0" applyFont="1" applyAlignment="1">
      <alignment horizontal="center" wrapText="1"/>
    </xf>
    <xf numFmtId="0" fontId="46" fillId="0" borderId="0" xfId="0" applyFont="1" applyAlignment="1">
      <alignment horizontal="center"/>
    </xf>
    <xf numFmtId="0" fontId="33" fillId="0" borderId="0" xfId="0" applyFont="1" applyAlignment="1">
      <alignment/>
    </xf>
    <xf numFmtId="0" fontId="7" fillId="0" borderId="0" xfId="0" applyFont="1" applyAlignment="1">
      <alignment wrapText="1"/>
    </xf>
    <xf numFmtId="0" fontId="6" fillId="0" borderId="0" xfId="0" applyFont="1" applyFill="1" applyAlignment="1">
      <alignment horizontal="center" wrapText="1"/>
    </xf>
    <xf numFmtId="0" fontId="7" fillId="0" borderId="0" xfId="0" applyFont="1" applyFill="1" applyAlignment="1">
      <alignment wrapText="1"/>
    </xf>
    <xf numFmtId="0" fontId="2" fillId="0" borderId="0" xfId="0" applyFont="1" applyFill="1" applyAlignment="1">
      <alignment vertical="center" wrapText="1"/>
    </xf>
    <xf numFmtId="0" fontId="6" fillId="19" borderId="0" xfId="0" applyFont="1" applyFill="1" applyAlignment="1">
      <alignment horizontal="center" wrapText="1"/>
    </xf>
    <xf numFmtId="0" fontId="0" fillId="0" borderId="0" xfId="0" applyAlignment="1">
      <alignment horizontal="center"/>
    </xf>
    <xf numFmtId="2" fontId="14" fillId="0" borderId="0" xfId="44" applyNumberFormat="1" applyFont="1" applyFill="1" applyBorder="1" applyAlignment="1" applyProtection="1">
      <alignment horizontal="left" vertical="center" wrapText="1"/>
      <protection/>
    </xf>
    <xf numFmtId="0" fontId="48" fillId="0" borderId="0" xfId="0" applyFont="1" applyFill="1" applyBorder="1" applyAlignment="1">
      <alignment horizontal="left" vertical="center"/>
    </xf>
    <xf numFmtId="0" fontId="5" fillId="0" borderId="0" xfId="0" applyFont="1" applyFill="1" applyAlignment="1">
      <alignment vertical="center"/>
    </xf>
    <xf numFmtId="0" fontId="3" fillId="0" borderId="0" xfId="0" applyFont="1" applyAlignment="1">
      <alignment horizontal="center" vertical="center"/>
    </xf>
    <xf numFmtId="0" fontId="6" fillId="19" borderId="0" xfId="0" applyFont="1" applyFill="1" applyAlignment="1">
      <alignment horizontal="center" vertical="center"/>
    </xf>
    <xf numFmtId="0" fontId="6" fillId="0" borderId="0" xfId="0" applyFont="1" applyFill="1" applyBorder="1" applyAlignment="1">
      <alignment horizontal="left" vertical="center"/>
    </xf>
    <xf numFmtId="0" fontId="34" fillId="0" borderId="0" xfId="0" applyFont="1" applyAlignment="1">
      <alignment horizontal="center"/>
    </xf>
    <xf numFmtId="167" fontId="6" fillId="0" borderId="0" xfId="0" applyNumberFormat="1" applyFont="1" applyFill="1" applyBorder="1" applyAlignment="1">
      <alignment horizontal="left" vertical="center"/>
    </xf>
    <xf numFmtId="1" fontId="9" fillId="0" borderId="0" xfId="0" applyNumberFormat="1" applyFont="1" applyFill="1" applyBorder="1" applyAlignment="1">
      <alignment horizontal="left" vertical="center"/>
    </xf>
    <xf numFmtId="0" fontId="41" fillId="0" borderId="10" xfId="0" applyFont="1" applyBorder="1" applyAlignment="1">
      <alignment vertical="center" wrapText="1"/>
    </xf>
    <xf numFmtId="0" fontId="9" fillId="0" borderId="11" xfId="0" applyFont="1" applyBorder="1" applyAlignment="1">
      <alignment horizontal="center"/>
    </xf>
    <xf numFmtId="0" fontId="4" fillId="26" borderId="0" xfId="0" applyFont="1" applyFill="1" applyAlignment="1">
      <alignment horizontal="center" vertical="center"/>
    </xf>
    <xf numFmtId="0" fontId="9" fillId="0" borderId="0" xfId="0" applyFont="1" applyAlignment="1">
      <alignment horizontal="center"/>
    </xf>
    <xf numFmtId="0" fontId="7" fillId="28" borderId="11" xfId="0" applyFont="1" applyFill="1" applyBorder="1" applyAlignment="1">
      <alignment/>
    </xf>
    <xf numFmtId="0" fontId="0" fillId="28" borderId="11" xfId="0" applyFill="1" applyBorder="1" applyAlignment="1">
      <alignment/>
    </xf>
    <xf numFmtId="0" fontId="43" fillId="27" borderId="0" xfId="0" applyFont="1" applyFill="1" applyAlignment="1">
      <alignment horizontal="center" vertical="center" wrapText="1"/>
    </xf>
    <xf numFmtId="0" fontId="9" fillId="0" borderId="0" xfId="0" applyFont="1" applyFill="1" applyAlignment="1">
      <alignment/>
    </xf>
    <xf numFmtId="0" fontId="33" fillId="6" borderId="0" xfId="0" applyFont="1" applyFill="1" applyAlignment="1">
      <alignment vertical="center" wrapText="1"/>
    </xf>
    <xf numFmtId="0" fontId="49" fillId="0" borderId="11" xfId="0" applyFont="1" applyBorder="1" applyAlignment="1">
      <alignment horizontal="center"/>
    </xf>
    <xf numFmtId="0" fontId="50" fillId="0" borderId="0" xfId="0" applyFont="1" applyFill="1" applyBorder="1" applyAlignment="1">
      <alignment horizontal="center" vertical="center"/>
    </xf>
    <xf numFmtId="0" fontId="48" fillId="0" borderId="0" xfId="0" applyFont="1" applyAlignment="1">
      <alignment horizontal="center" vertical="center"/>
    </xf>
    <xf numFmtId="0" fontId="53" fillId="0" borderId="0" xfId="0" applyFont="1" applyAlignment="1">
      <alignment horizontal="center" vertical="center"/>
    </xf>
    <xf numFmtId="0" fontId="7" fillId="0" borderId="0" xfId="0" applyFont="1" applyAlignment="1">
      <alignment horizontal="left" vertical="center" wrapText="1"/>
    </xf>
    <xf numFmtId="0" fontId="35" fillId="0" borderId="10" xfId="0" applyFont="1" applyBorder="1" applyAlignment="1">
      <alignment horizontal="left" vertical="center" wrapText="1"/>
    </xf>
    <xf numFmtId="0" fontId="35" fillId="0" borderId="12" xfId="0" applyFont="1" applyBorder="1" applyAlignment="1">
      <alignment horizontal="left"/>
    </xf>
    <xf numFmtId="0" fontId="35" fillId="0" borderId="0" xfId="0" applyFont="1" applyAlignment="1">
      <alignment horizontal="left"/>
    </xf>
    <xf numFmtId="0" fontId="0" fillId="0" borderId="0" xfId="0" applyAlignment="1">
      <alignment vertical="center" wrapText="1"/>
    </xf>
    <xf numFmtId="0" fontId="35" fillId="0" borderId="13"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7" fillId="0" borderId="0" xfId="0" applyFont="1" applyAlignment="1">
      <alignment horizontal="left" vertical="top" wrapText="1"/>
    </xf>
    <xf numFmtId="0" fontId="9" fillId="0" borderId="0" xfId="0" applyFont="1" applyAlignment="1">
      <alignment horizontal="left"/>
    </xf>
    <xf numFmtId="0" fontId="8" fillId="27" borderId="0" xfId="0" applyFont="1" applyFill="1" applyAlignment="1">
      <alignment horizontal="center" vertical="center" wrapText="1"/>
    </xf>
    <xf numFmtId="0" fontId="7" fillId="0" borderId="0" xfId="0" applyFont="1" applyAlignment="1">
      <alignment horizontal="center"/>
    </xf>
    <xf numFmtId="0" fontId="6" fillId="0" borderId="0" xfId="0" applyFont="1" applyAlignment="1">
      <alignment horizontal="center"/>
    </xf>
    <xf numFmtId="0" fontId="33" fillId="0" borderId="17" xfId="0" applyFont="1" applyBorder="1" applyAlignment="1">
      <alignment horizontal="left" vertical="center" wrapText="1"/>
    </xf>
    <xf numFmtId="0" fontId="33" fillId="0" borderId="18" xfId="0" applyFont="1" applyBorder="1" applyAlignment="1">
      <alignment horizontal="left" vertical="center" wrapText="1"/>
    </xf>
    <xf numFmtId="0" fontId="33" fillId="0" borderId="0" xfId="0" applyFont="1" applyAlignment="1">
      <alignment horizontal="left" vertical="center" wrapText="1"/>
    </xf>
    <xf numFmtId="0" fontId="50" fillId="8" borderId="0" xfId="0" applyFont="1" applyFill="1" applyBorder="1" applyAlignment="1">
      <alignment horizontal="center"/>
    </xf>
    <xf numFmtId="0" fontId="50" fillId="0" borderId="0" xfId="0" applyFont="1" applyFill="1" applyAlignment="1">
      <alignment horizontal="center"/>
    </xf>
    <xf numFmtId="0" fontId="50" fillId="0" borderId="0" xfId="0" applyFont="1" applyAlignment="1">
      <alignment horizontal="center"/>
    </xf>
    <xf numFmtId="0" fontId="48" fillId="0" borderId="0" xfId="0" applyFont="1" applyAlignment="1">
      <alignment/>
    </xf>
    <xf numFmtId="0" fontId="48" fillId="0" borderId="0" xfId="0" applyFont="1" applyAlignment="1">
      <alignment horizontal="center"/>
    </xf>
    <xf numFmtId="0" fontId="48" fillId="0" borderId="0" xfId="0" applyFont="1" applyAlignment="1">
      <alignment wrapText="1"/>
    </xf>
    <xf numFmtId="0" fontId="48" fillId="0" borderId="0" xfId="0" applyFont="1" applyAlignment="1">
      <alignment/>
    </xf>
    <xf numFmtId="0" fontId="52" fillId="0" borderId="0" xfId="0" applyFont="1" applyAlignment="1">
      <alignment horizontal="center"/>
    </xf>
    <xf numFmtId="0" fontId="48" fillId="0" borderId="0" xfId="0" applyFont="1" applyAlignment="1">
      <alignment horizontal="left" vertical="center"/>
    </xf>
    <xf numFmtId="0" fontId="52" fillId="0" borderId="0" xfId="0" applyFont="1" applyAlignment="1">
      <alignment/>
    </xf>
    <xf numFmtId="0" fontId="54" fillId="0" borderId="0" xfId="0" applyFont="1" applyAlignment="1">
      <alignment horizontal="center"/>
    </xf>
    <xf numFmtId="0" fontId="55" fillId="17" borderId="0" xfId="0" applyFont="1" applyFill="1" applyAlignment="1">
      <alignment horizontal="left" vertical="center"/>
    </xf>
    <xf numFmtId="0" fontId="55" fillId="17" borderId="0" xfId="0" applyFont="1" applyFill="1" applyAlignment="1">
      <alignment horizontal="center" vertical="center"/>
    </xf>
    <xf numFmtId="0" fontId="55" fillId="0" borderId="0" xfId="0" applyFont="1" applyFill="1" applyAlignment="1">
      <alignment horizontal="center" vertical="center"/>
    </xf>
    <xf numFmtId="0" fontId="55" fillId="29" borderId="0" xfId="0" applyFont="1" applyFill="1" applyAlignment="1">
      <alignment horizontal="center" vertical="center"/>
    </xf>
    <xf numFmtId="0" fontId="55" fillId="0" borderId="0" xfId="0" applyFont="1" applyFill="1" applyAlignment="1">
      <alignment horizontal="center" vertical="center"/>
    </xf>
    <xf numFmtId="171" fontId="48" fillId="0" borderId="0" xfId="0" applyNumberFormat="1" applyFont="1" applyAlignment="1">
      <alignment horizontal="center" vertical="center"/>
    </xf>
    <xf numFmtId="171" fontId="48" fillId="0" borderId="0" xfId="0" applyNumberFormat="1" applyFont="1" applyFill="1" applyAlignment="1">
      <alignment horizontal="center" vertical="center"/>
    </xf>
    <xf numFmtId="9" fontId="48" fillId="0" borderId="0" xfId="0" applyNumberFormat="1" applyFont="1" applyAlignment="1">
      <alignment horizontal="center" vertical="center"/>
    </xf>
    <xf numFmtId="0" fontId="56" fillId="0" borderId="0" xfId="0" applyFont="1" applyFill="1" applyAlignment="1">
      <alignment/>
    </xf>
    <xf numFmtId="0" fontId="52" fillId="0" borderId="0" xfId="0" applyFont="1" applyFill="1" applyAlignment="1">
      <alignment/>
    </xf>
    <xf numFmtId="0" fontId="52" fillId="17" borderId="0" xfId="0" applyFont="1" applyFill="1" applyAlignment="1">
      <alignment horizontal="center"/>
    </xf>
    <xf numFmtId="0" fontId="48" fillId="17" borderId="0" xfId="0" applyFont="1" applyFill="1" applyAlignment="1">
      <alignment horizontal="left" vertical="center"/>
    </xf>
    <xf numFmtId="171" fontId="48" fillId="17" borderId="0" xfId="0" applyNumberFormat="1" applyFont="1" applyFill="1" applyAlignment="1">
      <alignment horizontal="center" vertical="center"/>
    </xf>
    <xf numFmtId="171" fontId="52" fillId="0" borderId="0" xfId="0" applyNumberFormat="1" applyFont="1" applyFill="1" applyBorder="1" applyAlignment="1">
      <alignment/>
    </xf>
    <xf numFmtId="0" fontId="33" fillId="0" borderId="0" xfId="0" applyFont="1" applyAlignment="1">
      <alignment vertical="center"/>
    </xf>
    <xf numFmtId="0" fontId="57" fillId="0" borderId="0" xfId="0" applyFont="1" applyAlignment="1">
      <alignment/>
    </xf>
    <xf numFmtId="0" fontId="58" fillId="0" borderId="0" xfId="0" applyFont="1" applyAlignment="1">
      <alignment/>
    </xf>
    <xf numFmtId="0" fontId="48" fillId="0" borderId="0" xfId="0" applyFont="1" applyAlignment="1">
      <alignment vertical="center" wrapText="1"/>
    </xf>
    <xf numFmtId="0" fontId="59" fillId="0" borderId="0" xfId="0" applyFont="1" applyAlignment="1">
      <alignment horizontal="center"/>
    </xf>
    <xf numFmtId="0" fontId="60" fillId="0" borderId="0" xfId="0" applyFont="1" applyAlignment="1">
      <alignment horizontal="center"/>
    </xf>
    <xf numFmtId="0" fontId="59" fillId="0" borderId="0" xfId="0" applyFont="1" applyAlignment="1">
      <alignment horizontal="center" vertical="center" wrapText="1"/>
    </xf>
    <xf numFmtId="0" fontId="50" fillId="0" borderId="0" xfId="0" applyFont="1" applyAlignment="1">
      <alignment horizontal="center" vertical="center" wrapText="1"/>
    </xf>
    <xf numFmtId="0" fontId="48" fillId="0" borderId="0" xfId="54" applyFont="1" applyBorder="1" applyAlignment="1" applyProtection="1">
      <alignment vertical="center" wrapText="1"/>
      <protection/>
    </xf>
    <xf numFmtId="0" fontId="62" fillId="0" borderId="0" xfId="54" applyFont="1" applyBorder="1" applyAlignment="1" applyProtection="1">
      <alignment vertical="center" wrapText="1"/>
      <protection/>
    </xf>
    <xf numFmtId="0" fontId="48" fillId="0" borderId="0" xfId="0" applyFont="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A10 Employee List Final"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bgColor rgb="FFFF99CC"/>
        </patternFill>
      </fill>
      <border/>
    </dxf>
    <dxf>
      <fill>
        <patternFill>
          <bgColor rgb="FFCCFFCC"/>
        </patternFill>
      </fill>
      <border/>
    </dxf>
    <dxf>
      <fill>
        <patternFill>
          <bgColor rgb="FFFF6600"/>
        </patternFill>
      </fill>
      <border/>
    </dxf>
    <dxf>
      <font>
        <color rgb="FF993300"/>
      </font>
      <fill>
        <patternFill>
          <bgColor rgb="FFFFFF99"/>
        </patternFill>
      </fill>
      <border/>
    </dxf>
    <dxf>
      <fill>
        <patternFill>
          <bgColor rgb="FF0066CC"/>
        </patternFill>
      </fill>
      <border/>
    </dxf>
    <dxf>
      <fill>
        <patternFill>
          <bgColor rgb="FFFFCC00"/>
        </patternFill>
      </fill>
      <border/>
    </dxf>
    <dxf>
      <font>
        <b/>
        <i val="0"/>
        <color rgb="FF0000FF"/>
      </font>
      <fill>
        <patternFill>
          <bgColor rgb="FF00ABEA"/>
        </patternFill>
      </fill>
      <border/>
    </dxf>
    <dxf>
      <font>
        <b/>
        <i val="0"/>
        <color rgb="FF0000FF"/>
      </font>
      <border/>
    </dxf>
    <dxf>
      <font>
        <color rgb="FFFFFFFF"/>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3</xdr:row>
      <xdr:rowOff>9525</xdr:rowOff>
    </xdr:from>
    <xdr:to>
      <xdr:col>4</xdr:col>
      <xdr:colOff>2143125</xdr:colOff>
      <xdr:row>5</xdr:row>
      <xdr:rowOff>152400</xdr:rowOff>
    </xdr:to>
    <xdr:sp>
      <xdr:nvSpPr>
        <xdr:cNvPr id="1" name="TextBox 1"/>
        <xdr:cNvSpPr txBox="1">
          <a:spLocks noChangeArrowheads="1"/>
        </xdr:cNvSpPr>
      </xdr:nvSpPr>
      <xdr:spPr>
        <a:xfrm>
          <a:off x="6324600" y="676275"/>
          <a:ext cx="1962150" cy="1143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You'll also find notes in boxes like this, which you should delete as soon as you've read them to make room for your entries.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21</xdr:row>
      <xdr:rowOff>152400</xdr:rowOff>
    </xdr:from>
    <xdr:to>
      <xdr:col>7</xdr:col>
      <xdr:colOff>533400</xdr:colOff>
      <xdr:row>26</xdr:row>
      <xdr:rowOff>180975</xdr:rowOff>
    </xdr:to>
    <xdr:sp>
      <xdr:nvSpPr>
        <xdr:cNvPr id="1" name="TextBox 1"/>
        <xdr:cNvSpPr txBox="1">
          <a:spLocks noChangeArrowheads="1"/>
        </xdr:cNvSpPr>
      </xdr:nvSpPr>
      <xdr:spPr>
        <a:xfrm>
          <a:off x="6819900" y="4572000"/>
          <a:ext cx="150495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Stakeholders might include CFO, QC department, external regulatory agencies, value chain partners, corporate planners, unions, etc.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15</xdr:row>
      <xdr:rowOff>66675</xdr:rowOff>
    </xdr:from>
    <xdr:to>
      <xdr:col>2</xdr:col>
      <xdr:colOff>1790700</xdr:colOff>
      <xdr:row>20</xdr:row>
      <xdr:rowOff>123825</xdr:rowOff>
    </xdr:to>
    <xdr:sp>
      <xdr:nvSpPr>
        <xdr:cNvPr id="1" name="TextBox 2"/>
        <xdr:cNvSpPr txBox="1">
          <a:spLocks noChangeArrowheads="1"/>
        </xdr:cNvSpPr>
      </xdr:nvSpPr>
      <xdr:spPr>
        <a:xfrm>
          <a:off x="1924050" y="2914650"/>
          <a:ext cx="5457825" cy="1009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Demographics are things we know at the beginning, i.e., static features of whatever flows through your process.  The machine used is a demographic; the time spent on the machine would be an in-process measure.  Be careful with including the worker / salesperson / etc.  We don’t want to use process performance to drive individual evaluation.  Probably better to think of an important characteristic of the worker, such as years of experience or level of expertise rather than just their initials.</a:t>
          </a:r>
        </a:p>
      </xdr:txBody>
    </xdr:sp>
    <xdr:clientData/>
  </xdr:twoCellAnchor>
  <xdr:twoCellAnchor>
    <xdr:from>
      <xdr:col>1</xdr:col>
      <xdr:colOff>371475</xdr:colOff>
      <xdr:row>22</xdr:row>
      <xdr:rowOff>133350</xdr:rowOff>
    </xdr:from>
    <xdr:to>
      <xdr:col>2</xdr:col>
      <xdr:colOff>1809750</xdr:colOff>
      <xdr:row>26</xdr:row>
      <xdr:rowOff>104775</xdr:rowOff>
    </xdr:to>
    <xdr:sp>
      <xdr:nvSpPr>
        <xdr:cNvPr id="2" name="TextBox 3"/>
        <xdr:cNvSpPr txBox="1">
          <a:spLocks noChangeArrowheads="1"/>
        </xdr:cNvSpPr>
      </xdr:nvSpPr>
      <xdr:spPr>
        <a:xfrm>
          <a:off x="1933575" y="4324350"/>
          <a:ext cx="546735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These are measures of the timeliness, completeness, or quality of the inputs to the process.  If information is erroneous or too late in arriving, that could compromise process performance independent of the process design or workers' efforts.  Requirements that are changed several times can compromise performance.</a:t>
          </a:r>
        </a:p>
      </xdr:txBody>
    </xdr:sp>
    <xdr:clientData/>
  </xdr:twoCellAnchor>
  <xdr:twoCellAnchor>
    <xdr:from>
      <xdr:col>1</xdr:col>
      <xdr:colOff>361950</xdr:colOff>
      <xdr:row>28</xdr:row>
      <xdr:rowOff>161925</xdr:rowOff>
    </xdr:from>
    <xdr:to>
      <xdr:col>2</xdr:col>
      <xdr:colOff>1752600</xdr:colOff>
      <xdr:row>33</xdr:row>
      <xdr:rowOff>19050</xdr:rowOff>
    </xdr:to>
    <xdr:sp>
      <xdr:nvSpPr>
        <xdr:cNvPr id="3" name="TextBox 4"/>
        <xdr:cNvSpPr txBox="1">
          <a:spLocks noChangeArrowheads="1"/>
        </xdr:cNvSpPr>
      </xdr:nvSpPr>
      <xdr:spPr>
        <a:xfrm>
          <a:off x="1924050" y="5514975"/>
          <a:ext cx="5419725" cy="847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These are measures of the actual steps in the process.  A common one is TIME_START and TIME_STOP, which allows you to calculate an outcome measure of PROCESS_TIME. 
But also think of errors, costs, delay time, approvals, and other process steps.  And how about scope of effort, such as advertising locally, regionally, or nationally or the number of editing rounds for marketing copy.</a:t>
          </a:r>
        </a:p>
      </xdr:txBody>
    </xdr:sp>
    <xdr:clientData/>
  </xdr:twoCellAnchor>
  <xdr:twoCellAnchor>
    <xdr:from>
      <xdr:col>1</xdr:col>
      <xdr:colOff>361950</xdr:colOff>
      <xdr:row>35</xdr:row>
      <xdr:rowOff>133350</xdr:rowOff>
    </xdr:from>
    <xdr:to>
      <xdr:col>2</xdr:col>
      <xdr:colOff>1857375</xdr:colOff>
      <xdr:row>40</xdr:row>
      <xdr:rowOff>38100</xdr:rowOff>
    </xdr:to>
    <xdr:sp>
      <xdr:nvSpPr>
        <xdr:cNvPr id="4" name="TextBox 6"/>
        <xdr:cNvSpPr txBox="1">
          <a:spLocks noChangeArrowheads="1"/>
        </xdr:cNvSpPr>
      </xdr:nvSpPr>
      <xdr:spPr>
        <a:xfrm>
          <a:off x="1924050" y="6877050"/>
          <a:ext cx="5524500"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These would be measures of properties of the final product:  cost, timeliness, quality, and so on.  This is before it gets into the customer's hands.  For example, whether the phone works when you turn it on, whether the car starts, whether the computer boots up.  </a:t>
          </a:r>
        </a:p>
      </xdr:txBody>
    </xdr:sp>
    <xdr:clientData/>
  </xdr:twoCellAnchor>
  <xdr:twoCellAnchor>
    <xdr:from>
      <xdr:col>1</xdr:col>
      <xdr:colOff>361950</xdr:colOff>
      <xdr:row>42</xdr:row>
      <xdr:rowOff>133350</xdr:rowOff>
    </xdr:from>
    <xdr:to>
      <xdr:col>2</xdr:col>
      <xdr:colOff>1876425</xdr:colOff>
      <xdr:row>47</xdr:row>
      <xdr:rowOff>85725</xdr:rowOff>
    </xdr:to>
    <xdr:sp>
      <xdr:nvSpPr>
        <xdr:cNvPr id="5" name="TextBox 7"/>
        <xdr:cNvSpPr txBox="1">
          <a:spLocks noChangeArrowheads="1"/>
        </xdr:cNvSpPr>
      </xdr:nvSpPr>
      <xdr:spPr>
        <a:xfrm>
          <a:off x="1924050" y="8220075"/>
          <a:ext cx="5543550"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Customers have their own notions of quality and satisfaction, which we can try to plan around but can never fully control or predict.  So we measure whether the client really likes the phone, how they felt about their first drive in their new car, and whether they found the computer to their liking. In the mind of the customer, how they're treated by the salesperson, whether their spouse likes the car, and whether friends are envious of their new computer all figure into their "satisfaction".</a:t>
          </a:r>
        </a:p>
      </xdr:txBody>
    </xdr:sp>
    <xdr:clientData/>
  </xdr:twoCellAnchor>
  <xdr:twoCellAnchor>
    <xdr:from>
      <xdr:col>1</xdr:col>
      <xdr:colOff>361950</xdr:colOff>
      <xdr:row>49</xdr:row>
      <xdr:rowOff>142875</xdr:rowOff>
    </xdr:from>
    <xdr:to>
      <xdr:col>2</xdr:col>
      <xdr:colOff>1828800</xdr:colOff>
      <xdr:row>53</xdr:row>
      <xdr:rowOff>142875</xdr:rowOff>
    </xdr:to>
    <xdr:sp>
      <xdr:nvSpPr>
        <xdr:cNvPr id="6" name="TextBox 8"/>
        <xdr:cNvSpPr txBox="1">
          <a:spLocks noChangeArrowheads="1"/>
        </xdr:cNvSpPr>
      </xdr:nvSpPr>
      <xdr:spPr>
        <a:xfrm>
          <a:off x="1924050" y="9572625"/>
          <a:ext cx="549592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Some variables of interest are not a property of a case, but a critical feature across all the cases.  These are built on individual cases, such as whether the phone turns on or not.  But the variable of interest is "% of phones that turn on first time".  Or it might be levels of congestion in the process flow, size of a queue, amount of inventory, etc.  </a:t>
          </a:r>
        </a:p>
      </xdr:txBody>
    </xdr:sp>
    <xdr:clientData/>
  </xdr:twoCellAnchor>
  <xdr:twoCellAnchor>
    <xdr:from>
      <xdr:col>3</xdr:col>
      <xdr:colOff>1476375</xdr:colOff>
      <xdr:row>29</xdr:row>
      <xdr:rowOff>104775</xdr:rowOff>
    </xdr:from>
    <xdr:to>
      <xdr:col>4</xdr:col>
      <xdr:colOff>1562100</xdr:colOff>
      <xdr:row>37</xdr:row>
      <xdr:rowOff>9525</xdr:rowOff>
    </xdr:to>
    <xdr:sp>
      <xdr:nvSpPr>
        <xdr:cNvPr id="7" name="TextBox 9"/>
        <xdr:cNvSpPr txBox="1">
          <a:spLocks noChangeArrowheads="1"/>
        </xdr:cNvSpPr>
      </xdr:nvSpPr>
      <xdr:spPr>
        <a:xfrm>
          <a:off x="9544050" y="5657850"/>
          <a:ext cx="2057400" cy="1476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Not every process measurement effort would have metrics defined in all of these categories.  This is a SuperSet, from which you can select the topics that make sense for your situation.  </a:t>
          </a:r>
        </a:p>
      </xdr:txBody>
    </xdr:sp>
    <xdr:clientData/>
  </xdr:twoCellAnchor>
  <xdr:twoCellAnchor>
    <xdr:from>
      <xdr:col>3</xdr:col>
      <xdr:colOff>1752600</xdr:colOff>
      <xdr:row>1</xdr:row>
      <xdr:rowOff>104775</xdr:rowOff>
    </xdr:from>
    <xdr:to>
      <xdr:col>4</xdr:col>
      <xdr:colOff>1857375</xdr:colOff>
      <xdr:row>10</xdr:row>
      <xdr:rowOff>85725</xdr:rowOff>
    </xdr:to>
    <xdr:sp>
      <xdr:nvSpPr>
        <xdr:cNvPr id="8" name="TextBox 14"/>
        <xdr:cNvSpPr txBox="1">
          <a:spLocks noChangeArrowheads="1"/>
        </xdr:cNvSpPr>
      </xdr:nvSpPr>
      <xdr:spPr>
        <a:xfrm>
          <a:off x="9820275" y="295275"/>
          <a:ext cx="20764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Sometimes a metric is required by the senior management, such as "do it faster" or "make less errors", and that metric has to figure into your final list, but it will very likely not be the only metric you suggest.</a:t>
          </a:r>
        </a:p>
      </xdr:txBody>
    </xdr:sp>
    <xdr:clientData/>
  </xdr:twoCellAnchor>
  <xdr:twoCellAnchor>
    <xdr:from>
      <xdr:col>3</xdr:col>
      <xdr:colOff>704850</xdr:colOff>
      <xdr:row>2</xdr:row>
      <xdr:rowOff>104775</xdr:rowOff>
    </xdr:from>
    <xdr:to>
      <xdr:col>3</xdr:col>
      <xdr:colOff>1781175</xdr:colOff>
      <xdr:row>2</xdr:row>
      <xdr:rowOff>104775</xdr:rowOff>
    </xdr:to>
    <xdr:sp>
      <xdr:nvSpPr>
        <xdr:cNvPr id="9" name="Line 15"/>
        <xdr:cNvSpPr>
          <a:spLocks/>
        </xdr:cNvSpPr>
      </xdr:nvSpPr>
      <xdr:spPr>
        <a:xfrm flipH="1">
          <a:off x="8772525" y="4857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6</xdr:row>
      <xdr:rowOff>76200</xdr:rowOff>
    </xdr:from>
    <xdr:to>
      <xdr:col>2</xdr:col>
      <xdr:colOff>6076950</xdr:colOff>
      <xdr:row>14</xdr:row>
      <xdr:rowOff>161925</xdr:rowOff>
    </xdr:to>
    <xdr:sp>
      <xdr:nvSpPr>
        <xdr:cNvPr id="1" name="TextBox 1"/>
        <xdr:cNvSpPr txBox="1">
          <a:spLocks noChangeArrowheads="1"/>
        </xdr:cNvSpPr>
      </xdr:nvSpPr>
      <xdr:spPr>
        <a:xfrm>
          <a:off x="1390650" y="1323975"/>
          <a:ext cx="5743575" cy="1800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Here's where you name the Process Owner or others with the ability to re-design the process.  They're the ones who should review your performance metrics and (hopefully) make some decisions about how to improve the process.  They might decide where to focus, or whether to allocate resources to improvement efforts, or perhaps they'll want to refine the metric.
This is NOT for people who just might be curious.  Or for people who are just managing the work in the process flow, but have no authority to change the process.  </a:t>
          </a:r>
        </a:p>
      </xdr:txBody>
    </xdr:sp>
    <xdr:clientData/>
  </xdr:twoCellAnchor>
  <xdr:twoCellAnchor>
    <xdr:from>
      <xdr:col>3</xdr:col>
      <xdr:colOff>95250</xdr:colOff>
      <xdr:row>7</xdr:row>
      <xdr:rowOff>38100</xdr:rowOff>
    </xdr:from>
    <xdr:to>
      <xdr:col>4</xdr:col>
      <xdr:colOff>1695450</xdr:colOff>
      <xdr:row>14</xdr:row>
      <xdr:rowOff>38100</xdr:rowOff>
    </xdr:to>
    <xdr:sp>
      <xdr:nvSpPr>
        <xdr:cNvPr id="2" name="TextBox 2"/>
        <xdr:cNvSpPr txBox="1">
          <a:spLocks noChangeArrowheads="1"/>
        </xdr:cNvSpPr>
      </xdr:nvSpPr>
      <xdr:spPr>
        <a:xfrm>
          <a:off x="7515225" y="1476375"/>
          <a:ext cx="2733675" cy="1524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When you consider the question "Why?", go beyond "They need to know."  Why do they need to know?  What can they do WITH the data that they couldn't do WITHOUT the data?  Have they expressed interest in seeing the data?  </a:t>
          </a:r>
        </a:p>
      </xdr:txBody>
    </xdr:sp>
    <xdr:clientData/>
  </xdr:twoCellAnchor>
  <xdr:twoCellAnchor>
    <xdr:from>
      <xdr:col>3</xdr:col>
      <xdr:colOff>695325</xdr:colOff>
      <xdr:row>21</xdr:row>
      <xdr:rowOff>209550</xdr:rowOff>
    </xdr:from>
    <xdr:to>
      <xdr:col>4</xdr:col>
      <xdr:colOff>2257425</xdr:colOff>
      <xdr:row>25</xdr:row>
      <xdr:rowOff>323850</xdr:rowOff>
    </xdr:to>
    <xdr:sp>
      <xdr:nvSpPr>
        <xdr:cNvPr id="3" name="TextBox 8"/>
        <xdr:cNvSpPr txBox="1">
          <a:spLocks noChangeArrowheads="1"/>
        </xdr:cNvSpPr>
      </xdr:nvSpPr>
      <xdr:spPr>
        <a:xfrm>
          <a:off x="8115300" y="4810125"/>
          <a:ext cx="2695575"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The questions to answer and the statistical test to use can be filled in before you gather the data.  In fact, the questions may call for variables you had not initially considered.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9525</xdr:rowOff>
    </xdr:from>
    <xdr:to>
      <xdr:col>12</xdr:col>
      <xdr:colOff>361950</xdr:colOff>
      <xdr:row>34</xdr:row>
      <xdr:rowOff>76200</xdr:rowOff>
    </xdr:to>
    <xdr:sp>
      <xdr:nvSpPr>
        <xdr:cNvPr id="1" name="TextBox 1"/>
        <xdr:cNvSpPr txBox="1">
          <a:spLocks noChangeArrowheads="1"/>
        </xdr:cNvSpPr>
      </xdr:nvSpPr>
      <xdr:spPr>
        <a:xfrm>
          <a:off x="1638300" y="371475"/>
          <a:ext cx="7410450" cy="6677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Calibri"/>
              <a:ea typeface="Calibri"/>
              <a:cs typeface="Calibri"/>
            </a:rPr>
            <a:t>This worksheet is meant to be a </a:t>
          </a:r>
          <a:r>
            <a:rPr lang="en-US" cap="none" sz="1200" b="1" i="0" u="none" baseline="0">
              <a:latin typeface="Calibri"/>
              <a:ea typeface="Calibri"/>
              <a:cs typeface="Calibri"/>
            </a:rPr>
            <a:t>classic database structure:</a:t>
          </a:r>
          <a:r>
            <a:rPr lang="en-US" cap="none" sz="1200" b="0" i="0" u="none" baseline="0">
              <a:latin typeface="Calibri"/>
              <a:ea typeface="Calibri"/>
              <a:cs typeface="Calibri"/>
            </a:rPr>
            <a:t>
■ 1 case / row
■ 1 variable / column
■ 1 data point / cell
■  No title rows other than Row 1, which are variable labels
There should be no
- comments or annotations beside cells
- explanations in the variable name (such as "Minutes"); put it in documentation
- no units indicated in cell entries, such as "5ft" or "37min"; enter just the number
- any date or time should be formatted as such; so don't put date or time in as text, since you won't be able to calculate anything from the entry.  
- no doubling up, such as "lastname + firstname" in the same cell
- </a:t>
          </a:r>
          <a:r>
            <a:rPr lang="en-US" cap="none" sz="1200" b="1" i="0" u="none" baseline="0">
              <a:latin typeface="Calibri"/>
              <a:ea typeface="Calibri"/>
              <a:cs typeface="Calibri"/>
            </a:rPr>
            <a:t>no summary statistics at the bottom or to the right of the data</a:t>
          </a:r>
          <a:r>
            <a:rPr lang="en-US" cap="none" sz="1200" b="0" i="0" u="none" baseline="0">
              <a:latin typeface="Calibri"/>
              <a:ea typeface="Calibri"/>
              <a:cs typeface="Calibri"/>
            </a:rPr>
            <a:t>; put any summary statistics in a separate worksheet
If you want </a:t>
          </a:r>
          <a:r>
            <a:rPr lang="en-US" cap="none" sz="1200" b="1" i="0" u="none" baseline="0">
              <a:latin typeface="Calibri"/>
              <a:ea typeface="Calibri"/>
              <a:cs typeface="Calibri"/>
            </a:rPr>
            <a:t>some way to highlight the data</a:t>
          </a:r>
          <a:r>
            <a:rPr lang="en-US" cap="none" sz="1200" b="0" i="0" u="none" baseline="0">
              <a:latin typeface="Calibri"/>
              <a:ea typeface="Calibri"/>
              <a:cs typeface="Calibri"/>
            </a:rPr>
            <a:t>, some tools are available which do not compromise the integrity of the database:
- use different </a:t>
          </a:r>
          <a:r>
            <a:rPr lang="en-US" cap="none" sz="1200" b="1" i="0" u="none" baseline="0">
              <a:latin typeface="Calibri"/>
              <a:ea typeface="Calibri"/>
              <a:cs typeface="Calibri"/>
            </a:rPr>
            <a:t>font, color of type or fill</a:t>
          </a:r>
          <a:r>
            <a:rPr lang="en-US" cap="none" sz="1200" b="0" i="0" u="none" baseline="0">
              <a:latin typeface="Calibri"/>
              <a:ea typeface="Calibri"/>
              <a:cs typeface="Calibri"/>
            </a:rPr>
            <a:t> in the cell 
- use different </a:t>
          </a:r>
          <a:r>
            <a:rPr lang="en-US" cap="none" sz="1200" b="1" i="0" u="none" baseline="0">
              <a:latin typeface="Calibri"/>
              <a:ea typeface="Calibri"/>
              <a:cs typeface="Calibri"/>
            </a:rPr>
            <a:t>thickness or color of borders</a:t>
          </a:r>
          <a:r>
            <a:rPr lang="en-US" cap="none" sz="1200" b="0" i="0" u="none" baseline="0">
              <a:latin typeface="Calibri"/>
              <a:ea typeface="Calibri"/>
              <a:cs typeface="Calibri"/>
            </a:rPr>
            <a:t>
- </a:t>
          </a:r>
          <a:r>
            <a:rPr lang="en-US" cap="none" sz="1200" b="1" i="0" u="none" baseline="0">
              <a:latin typeface="Calibri"/>
              <a:ea typeface="Calibri"/>
              <a:cs typeface="Calibri"/>
            </a:rPr>
            <a:t>conditional formatting</a:t>
          </a:r>
          <a:r>
            <a:rPr lang="en-US" cap="none" sz="1200" b="0" i="0" u="none" baseline="0">
              <a:latin typeface="Calibri"/>
              <a:ea typeface="Calibri"/>
              <a:cs typeface="Calibri"/>
            </a:rPr>
            <a:t> lets you highlight data points that meet certain criteria (FORMAT &gt; CONDITIONAL FORMATTING).  So values above a certain limit could be bolded, made red, or the fill turned on.
- you can </a:t>
          </a:r>
          <a:r>
            <a:rPr lang="en-US" cap="none" sz="1200" b="1" i="0" u="none" baseline="0">
              <a:latin typeface="Calibri"/>
              <a:ea typeface="Calibri"/>
              <a:cs typeface="Calibri"/>
            </a:rPr>
            <a:t>color code the variable names</a:t>
          </a:r>
          <a:r>
            <a:rPr lang="en-US" cap="none" sz="1200" b="0" i="0" u="none" baseline="0">
              <a:latin typeface="Calibri"/>
              <a:ea typeface="Calibri"/>
              <a:cs typeface="Calibri"/>
            </a:rPr>
            <a:t> (such as demographics vs. outcomes) without creating any problems.  So you might highlight process outcomes measures or impact measures differently from process activity measures.
- you can put a </a:t>
          </a:r>
          <a:r>
            <a:rPr lang="en-US" cap="none" sz="1200" b="1" i="0" u="none" baseline="0">
              <a:latin typeface="Calibri"/>
              <a:ea typeface="Calibri"/>
              <a:cs typeface="Calibri"/>
            </a:rPr>
            <a:t>comment in a cell</a:t>
          </a:r>
          <a:r>
            <a:rPr lang="en-US" cap="none" sz="1200" b="0" i="0" u="none" baseline="0">
              <a:latin typeface="Calibri"/>
              <a:ea typeface="Calibri"/>
              <a:cs typeface="Calibri"/>
            </a:rPr>
            <a:t> (INSERT &gt; COMMENT) for unusual entries.
Keep in mind that you are very unlikely to show this worksheet to anyone; it is for the analyst only.  If you adhere to these conventions, it will be easy to load the file into a data analysis package (SPSS, InspireData, MiniTab, etc.)</a:t>
          </a:r>
        </a:p>
      </xdr:txBody>
    </xdr:sp>
    <xdr:clientData/>
  </xdr:twoCellAnchor>
  <xdr:twoCellAnchor>
    <xdr:from>
      <xdr:col>13</xdr:col>
      <xdr:colOff>523875</xdr:colOff>
      <xdr:row>4</xdr:row>
      <xdr:rowOff>114300</xdr:rowOff>
    </xdr:from>
    <xdr:to>
      <xdr:col>15</xdr:col>
      <xdr:colOff>704850</xdr:colOff>
      <xdr:row>19</xdr:row>
      <xdr:rowOff>85725</xdr:rowOff>
    </xdr:to>
    <xdr:sp>
      <xdr:nvSpPr>
        <xdr:cNvPr id="2" name="Rectangle 2"/>
        <xdr:cNvSpPr>
          <a:spLocks/>
        </xdr:cNvSpPr>
      </xdr:nvSpPr>
      <xdr:spPr>
        <a:xfrm>
          <a:off x="9934575" y="866775"/>
          <a:ext cx="1628775" cy="3305175"/>
        </a:xfrm>
        <a:prstGeom prst="rect">
          <a:avLst/>
        </a:prstGeom>
        <a:noFill/>
        <a:ln w="28575"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333375</xdr:colOff>
      <xdr:row>31</xdr:row>
      <xdr:rowOff>95250</xdr:rowOff>
    </xdr:from>
    <xdr:to>
      <xdr:col>17</xdr:col>
      <xdr:colOff>180975</xdr:colOff>
      <xdr:row>35</xdr:row>
      <xdr:rowOff>123825</xdr:rowOff>
    </xdr:to>
    <xdr:sp>
      <xdr:nvSpPr>
        <xdr:cNvPr id="3" name="Oval 3"/>
        <xdr:cNvSpPr>
          <a:spLocks/>
        </xdr:cNvSpPr>
      </xdr:nvSpPr>
      <xdr:spPr>
        <a:xfrm>
          <a:off x="10467975" y="6610350"/>
          <a:ext cx="2019300" cy="723900"/>
        </a:xfrm>
        <a:prstGeom prst="ellipse">
          <a:avLst/>
        </a:prstGeom>
        <a:noFill/>
        <a:ln w="28575"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14</xdr:row>
      <xdr:rowOff>409575</xdr:rowOff>
    </xdr:from>
    <xdr:to>
      <xdr:col>14</xdr:col>
      <xdr:colOff>638175</xdr:colOff>
      <xdr:row>32</xdr:row>
      <xdr:rowOff>95250</xdr:rowOff>
    </xdr:to>
    <xdr:sp>
      <xdr:nvSpPr>
        <xdr:cNvPr id="4" name="Line 4"/>
        <xdr:cNvSpPr>
          <a:spLocks/>
        </xdr:cNvSpPr>
      </xdr:nvSpPr>
      <xdr:spPr>
        <a:xfrm>
          <a:off x="5448300" y="3095625"/>
          <a:ext cx="5324475" cy="3714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5</xdr:row>
      <xdr:rowOff>95250</xdr:rowOff>
    </xdr:from>
    <xdr:to>
      <xdr:col>13</xdr:col>
      <xdr:colOff>685800</xdr:colOff>
      <xdr:row>7</xdr:row>
      <xdr:rowOff>123825</xdr:rowOff>
    </xdr:to>
    <xdr:sp>
      <xdr:nvSpPr>
        <xdr:cNvPr id="5" name="Line 5"/>
        <xdr:cNvSpPr>
          <a:spLocks/>
        </xdr:cNvSpPr>
      </xdr:nvSpPr>
      <xdr:spPr>
        <a:xfrm>
          <a:off x="3009900" y="1047750"/>
          <a:ext cx="70866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257175</xdr:colOff>
      <xdr:row>5</xdr:row>
      <xdr:rowOff>104775</xdr:rowOff>
    </xdr:from>
    <xdr:to>
      <xdr:col>13</xdr:col>
      <xdr:colOff>219075</xdr:colOff>
      <xdr:row>9</xdr:row>
      <xdr:rowOff>133350</xdr:rowOff>
    </xdr:to>
    <xdr:sp>
      <xdr:nvSpPr>
        <xdr:cNvPr id="6" name="TextBox 6"/>
        <xdr:cNvSpPr txBox="1">
          <a:spLocks noChangeArrowheads="1"/>
        </xdr:cNvSpPr>
      </xdr:nvSpPr>
      <xdr:spPr>
        <a:xfrm>
          <a:off x="8220075" y="1028700"/>
          <a:ext cx="1409700"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These are all examples of what NOT to do in data entry.  One data point per cell..period!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104775</xdr:rowOff>
    </xdr:from>
    <xdr:to>
      <xdr:col>7</xdr:col>
      <xdr:colOff>76200</xdr:colOff>
      <xdr:row>0</xdr:row>
      <xdr:rowOff>104775</xdr:rowOff>
    </xdr:to>
    <xdr:sp>
      <xdr:nvSpPr>
        <xdr:cNvPr id="1" name="Line 1"/>
        <xdr:cNvSpPr>
          <a:spLocks/>
        </xdr:cNvSpPr>
      </xdr:nvSpPr>
      <xdr:spPr>
        <a:xfrm flipH="1">
          <a:off x="2219325" y="104775"/>
          <a:ext cx="2762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xdr:row>
      <xdr:rowOff>171450</xdr:rowOff>
    </xdr:from>
    <xdr:to>
      <xdr:col>16</xdr:col>
      <xdr:colOff>342900</xdr:colOff>
      <xdr:row>25</xdr:row>
      <xdr:rowOff>171450</xdr:rowOff>
    </xdr:to>
    <xdr:sp>
      <xdr:nvSpPr>
        <xdr:cNvPr id="2" name="TextBox 2"/>
        <xdr:cNvSpPr txBox="1">
          <a:spLocks noChangeArrowheads="1"/>
        </xdr:cNvSpPr>
      </xdr:nvSpPr>
      <xdr:spPr>
        <a:xfrm>
          <a:off x="7448550" y="657225"/>
          <a:ext cx="4086225" cy="460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 use this chart:
1. The columns in the DATA tab have to be all named ranges, with the word in Row 1 as the name of the column beneath.  Select the entire range of data and use INSERT &gt; NAME &gt; CREATE to define all the columns in one operation.
2. Copy the first row of the DATA tab into the column headed VARIABLE to the left.  Use PASTE &gt; SPECIAL &gt; TRANSPOSE to convert the row of variable names into a column.  If you have more than 32 variables, add rows first and copy down the formula in columns C through J.
3. Delete the row for any variable which is NOT a simple scale variable (such as dates or categorical variables).
You should see Average, Standard Deviation, Skew, and Kurtosis for each of the variables.
You can type in the name of any scale variable in the cell labeled TARGET.  You should see the Correlation, Slope, and the percent of variance explained for the TARGET variable and all the remaining variables.  
The values in the AVERAGE column will be color coded depending on the values in C36 and C37.  These limits are for a 7-point survey scale; you may want to change the values for different ranges.  Averages &gt; C36 will be green; values &lt; C37 will be red.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rry@JLTalley.com;%20650-967-1444"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indexed="10"/>
  </sheetPr>
  <dimension ref="A1:E54"/>
  <sheetViews>
    <sheetView showGridLines="0" tabSelected="1" workbookViewId="0" topLeftCell="A1">
      <pane ySplit="2" topLeftCell="BM3" activePane="bottomLeft" state="frozen"/>
      <selection pane="topLeft" activeCell="A1" sqref="A1"/>
      <selection pane="bottomLeft" activeCell="E52" sqref="E52"/>
    </sheetView>
  </sheetViews>
  <sheetFormatPr defaultColWidth="9.140625" defaultRowHeight="12.75"/>
  <cols>
    <col min="1" max="1" width="9.140625" style="136" customWidth="1"/>
    <col min="2" max="2" width="4.7109375" style="160" customWidth="1"/>
    <col min="3" max="3" width="76.00390625" style="161" customWidth="1"/>
    <col min="4" max="4" width="2.28125" style="161" customWidth="1"/>
    <col min="5" max="5" width="66.7109375" style="161" customWidth="1"/>
    <col min="6" max="16384" width="9.140625" style="136" customWidth="1"/>
  </cols>
  <sheetData>
    <row r="1" ht="21">
      <c r="A1" s="159" t="s">
        <v>160</v>
      </c>
    </row>
    <row r="2" spans="2:5" s="162" customFormat="1" ht="15.75">
      <c r="B2" s="163"/>
      <c r="C2" s="164" t="s">
        <v>35</v>
      </c>
      <c r="D2" s="164"/>
      <c r="E2" s="165" t="s">
        <v>170</v>
      </c>
    </row>
    <row r="3" ht="15.75">
      <c r="B3" s="160" t="s">
        <v>31</v>
      </c>
    </row>
    <row r="4" ht="47.25">
      <c r="C4" s="161" t="s">
        <v>41</v>
      </c>
    </row>
    <row r="5" ht="31.5">
      <c r="C5" s="161" t="s">
        <v>266</v>
      </c>
    </row>
    <row r="6" ht="31.5">
      <c r="C6" s="161" t="s">
        <v>159</v>
      </c>
    </row>
    <row r="7" spans="3:5" ht="15.75">
      <c r="C7" s="161" t="s">
        <v>216</v>
      </c>
      <c r="E7" s="166" t="s">
        <v>262</v>
      </c>
    </row>
    <row r="8" ht="15.75">
      <c r="E8" s="167"/>
    </row>
    <row r="9" spans="2:5" ht="15.75">
      <c r="B9" s="160" t="s">
        <v>242</v>
      </c>
      <c r="E9" s="167"/>
    </row>
    <row r="10" spans="3:5" ht="15.75">
      <c r="C10" s="161" t="s">
        <v>203</v>
      </c>
      <c r="E10" s="167"/>
    </row>
    <row r="11" ht="15.75">
      <c r="E11" s="167"/>
    </row>
    <row r="12" spans="2:5" ht="15.75">
      <c r="B12" s="160" t="s">
        <v>243</v>
      </c>
      <c r="E12" s="167"/>
    </row>
    <row r="13" spans="3:5" ht="31.5">
      <c r="C13" s="161" t="s">
        <v>204</v>
      </c>
      <c r="E13" s="167"/>
    </row>
    <row r="14" ht="15.75">
      <c r="E14" s="167"/>
    </row>
    <row r="15" spans="2:5" ht="15.75">
      <c r="B15" s="160" t="s">
        <v>244</v>
      </c>
      <c r="E15" s="167"/>
    </row>
    <row r="16" spans="3:5" ht="31.5">
      <c r="C16" s="161" t="s">
        <v>268</v>
      </c>
      <c r="E16" s="167"/>
    </row>
    <row r="17" ht="15.75">
      <c r="E17" s="167"/>
    </row>
    <row r="18" spans="2:5" ht="15.75">
      <c r="B18" s="160" t="s">
        <v>245</v>
      </c>
      <c r="E18" s="167"/>
    </row>
    <row r="19" spans="3:5" ht="47.25">
      <c r="C19" s="161" t="s">
        <v>172</v>
      </c>
      <c r="E19" s="166" t="s">
        <v>259</v>
      </c>
    </row>
    <row r="20" spans="3:5" ht="15.75">
      <c r="C20" s="161" t="s">
        <v>260</v>
      </c>
      <c r="E20" s="167"/>
    </row>
    <row r="21" spans="3:5" ht="15.75">
      <c r="C21" s="161" t="s">
        <v>177</v>
      </c>
      <c r="E21" s="167"/>
    </row>
    <row r="22" spans="3:5" ht="15.75">
      <c r="C22" s="161" t="s">
        <v>192</v>
      </c>
      <c r="E22" s="167"/>
    </row>
    <row r="23" spans="3:5" ht="15.75">
      <c r="C23" s="161" t="s">
        <v>193</v>
      </c>
      <c r="E23" s="167"/>
    </row>
    <row r="24" spans="3:5" ht="15.75">
      <c r="C24" s="161" t="s">
        <v>194</v>
      </c>
      <c r="E24" s="167"/>
    </row>
    <row r="25" spans="3:5" ht="15.75">
      <c r="C25" s="161" t="s">
        <v>195</v>
      </c>
      <c r="E25" s="167"/>
    </row>
    <row r="26" ht="15.75">
      <c r="E26" s="167"/>
    </row>
    <row r="27" ht="15.75">
      <c r="B27" s="160" t="s">
        <v>197</v>
      </c>
    </row>
    <row r="28" spans="3:5" ht="54.75" customHeight="1">
      <c r="C28" s="161" t="s">
        <v>171</v>
      </c>
      <c r="E28" s="161" t="s">
        <v>196</v>
      </c>
    </row>
    <row r="29" spans="3:5" ht="47.25">
      <c r="C29" s="161" t="s">
        <v>186</v>
      </c>
      <c r="E29" s="161" t="s">
        <v>267</v>
      </c>
    </row>
    <row r="30" ht="12" customHeight="1"/>
    <row r="31" ht="31.5">
      <c r="C31" s="161" t="s">
        <v>32</v>
      </c>
    </row>
    <row r="32" ht="47.25">
      <c r="C32" s="161" t="s">
        <v>40</v>
      </c>
    </row>
    <row r="34" spans="3:5" ht="47.25">
      <c r="C34" s="161" t="s">
        <v>33</v>
      </c>
      <c r="E34" s="161" t="s">
        <v>34</v>
      </c>
    </row>
    <row r="35" spans="3:5" ht="47.25">
      <c r="C35" s="161" t="s">
        <v>36</v>
      </c>
      <c r="E35" s="168" t="s">
        <v>38</v>
      </c>
    </row>
    <row r="36" spans="3:5" ht="15.75">
      <c r="C36" s="161" t="s">
        <v>37</v>
      </c>
      <c r="E36" s="168"/>
    </row>
    <row r="37" ht="31.5">
      <c r="C37" s="161" t="s">
        <v>200</v>
      </c>
    </row>
    <row r="38" ht="9" customHeight="1"/>
    <row r="39" ht="31.5">
      <c r="C39" s="161" t="s">
        <v>263</v>
      </c>
    </row>
    <row r="41" ht="15.75">
      <c r="B41" s="160" t="s">
        <v>198</v>
      </c>
    </row>
    <row r="42" spans="3:5" ht="31.5">
      <c r="C42" s="161" t="s">
        <v>261</v>
      </c>
      <c r="E42" s="161" t="s">
        <v>269</v>
      </c>
    </row>
    <row r="44" ht="15.75">
      <c r="B44" s="160" t="s">
        <v>199</v>
      </c>
    </row>
    <row r="45" ht="47.25">
      <c r="C45" s="161" t="s">
        <v>42</v>
      </c>
    </row>
    <row r="46" spans="3:5" ht="47.25">
      <c r="C46" s="161" t="s">
        <v>39</v>
      </c>
      <c r="E46" s="161" t="s">
        <v>44</v>
      </c>
    </row>
    <row r="47" spans="3:5" ht="78.75">
      <c r="C47" s="161" t="s">
        <v>45</v>
      </c>
      <c r="E47" s="161" t="s">
        <v>107</v>
      </c>
    </row>
    <row r="48" spans="3:5" ht="31.5">
      <c r="C48" s="161" t="s">
        <v>173</v>
      </c>
      <c r="E48" s="161" t="s">
        <v>176</v>
      </c>
    </row>
    <row r="49" spans="3:5" ht="31.5">
      <c r="C49" s="161" t="s">
        <v>174</v>
      </c>
      <c r="E49" s="161" t="s">
        <v>175</v>
      </c>
    </row>
    <row r="51" ht="15.75">
      <c r="B51" s="160" t="s">
        <v>156</v>
      </c>
    </row>
    <row r="52" ht="31.5">
      <c r="C52" s="161" t="s">
        <v>157</v>
      </c>
    </row>
    <row r="53" ht="47.25">
      <c r="C53" s="161" t="s">
        <v>158</v>
      </c>
    </row>
    <row r="54" ht="31.5">
      <c r="C54" s="161" t="s">
        <v>270</v>
      </c>
    </row>
  </sheetData>
  <sheetProtection/>
  <mergeCells count="1">
    <mergeCell ref="E35:E36"/>
  </mergeCells>
  <hyperlinks>
    <hyperlink ref="E7" r:id="rId1" display="Jerry@JLTalley.com; 650-967-1444"/>
  </hyperlinks>
  <printOptions gridLines="1"/>
  <pageMargins left="0.5" right="0.5" top="0.75" bottom="0.75" header="0" footer="0"/>
  <pageSetup horizontalDpi="600" verticalDpi="600" orientation="landscape" scale="80" r:id="rId3"/>
  <rowBreaks count="2" manualBreakCount="2">
    <brk id="29" max="3" man="1"/>
    <brk id="43" max="255" man="1"/>
  </rowBreaks>
  <drawing r:id="rId2"/>
</worksheet>
</file>

<file path=xl/worksheets/sheet10.xml><?xml version="1.0" encoding="utf-8"?>
<worksheet xmlns="http://schemas.openxmlformats.org/spreadsheetml/2006/main" xmlns:r="http://schemas.openxmlformats.org/officeDocument/2006/relationships">
  <sheetPr>
    <pageSetUpPr fitToPage="1"/>
  </sheetPr>
  <dimension ref="A1:K33"/>
  <sheetViews>
    <sheetView workbookViewId="0" topLeftCell="A1">
      <selection activeCell="E20" sqref="E20"/>
    </sheetView>
  </sheetViews>
  <sheetFormatPr defaultColWidth="9.140625" defaultRowHeight="12.75"/>
  <cols>
    <col min="1" max="1" width="9.140625" style="3" customWidth="1"/>
    <col min="2" max="2" width="6.7109375" style="1" customWidth="1"/>
    <col min="3" max="3" width="95.421875" style="10" customWidth="1"/>
    <col min="4" max="4" width="14.8515625" style="1" customWidth="1"/>
    <col min="5" max="5" width="55.00390625" style="88" customWidth="1"/>
    <col min="6" max="8" width="15.57421875" style="40" customWidth="1"/>
    <col min="9" max="16384" width="9.140625" style="1" customWidth="1"/>
  </cols>
  <sheetData>
    <row r="1" ht="18">
      <c r="A1" s="96" t="s">
        <v>6</v>
      </c>
    </row>
    <row r="2" ht="8.25" customHeight="1"/>
    <row r="4" spans="1:8" s="7" customFormat="1" ht="21.75" customHeight="1">
      <c r="A4" s="5" t="s">
        <v>7</v>
      </c>
      <c r="B4" s="6"/>
      <c r="C4" s="12"/>
      <c r="E4" s="89" t="s">
        <v>170</v>
      </c>
      <c r="F4" s="42"/>
      <c r="G4" s="42"/>
      <c r="H4" s="42"/>
    </row>
    <row r="5" spans="1:11" ht="45">
      <c r="A5" s="35" t="s">
        <v>29</v>
      </c>
      <c r="C5" s="84" t="s">
        <v>189</v>
      </c>
      <c r="D5" s="14"/>
      <c r="E5" s="90" t="s">
        <v>215</v>
      </c>
      <c r="F5" s="43"/>
      <c r="G5" s="43"/>
      <c r="H5" s="43"/>
      <c r="I5" s="11"/>
      <c r="J5" s="11"/>
      <c r="K5" s="11"/>
    </row>
    <row r="6" spans="1:11" ht="30">
      <c r="A6" s="97"/>
      <c r="B6" s="13" t="s">
        <v>30</v>
      </c>
      <c r="C6" s="84" t="s">
        <v>190</v>
      </c>
      <c r="D6" s="14"/>
      <c r="E6" s="90"/>
      <c r="F6" s="43"/>
      <c r="G6" s="43"/>
      <c r="H6" s="43"/>
      <c r="I6" s="11"/>
      <c r="J6" s="11"/>
      <c r="K6" s="11"/>
    </row>
    <row r="7" spans="1:11" ht="18">
      <c r="A7" s="97"/>
      <c r="B7" s="13"/>
      <c r="C7" s="84"/>
      <c r="D7" s="11"/>
      <c r="E7" s="90"/>
      <c r="F7" s="43"/>
      <c r="G7" s="43"/>
      <c r="H7" s="43"/>
      <c r="I7" s="11"/>
      <c r="J7" s="11"/>
      <c r="K7" s="11"/>
    </row>
    <row r="8" spans="1:11" ht="30">
      <c r="A8" s="35" t="s">
        <v>29</v>
      </c>
      <c r="C8" s="84" t="s">
        <v>191</v>
      </c>
      <c r="D8" s="14"/>
      <c r="E8" s="90" t="s">
        <v>214</v>
      </c>
      <c r="F8" s="43"/>
      <c r="G8" s="43"/>
      <c r="H8" s="43"/>
      <c r="I8" s="11"/>
      <c r="J8" s="11"/>
      <c r="K8" s="11"/>
    </row>
    <row r="9" spans="1:11" ht="18">
      <c r="A9" s="97"/>
      <c r="B9" s="13" t="s">
        <v>30</v>
      </c>
      <c r="C9" s="33" t="s">
        <v>213</v>
      </c>
      <c r="D9" s="11"/>
      <c r="E9" s="90"/>
      <c r="F9" s="43"/>
      <c r="G9" s="43"/>
      <c r="H9" s="43"/>
      <c r="I9" s="11"/>
      <c r="J9" s="11"/>
      <c r="K9" s="11"/>
    </row>
    <row r="10" spans="1:11" ht="18">
      <c r="A10" s="97"/>
      <c r="B10" s="13"/>
      <c r="C10" s="33"/>
      <c r="D10" s="11"/>
      <c r="E10" s="90"/>
      <c r="F10" s="43"/>
      <c r="G10" s="43"/>
      <c r="H10" s="43"/>
      <c r="I10" s="11"/>
      <c r="J10" s="11"/>
      <c r="K10" s="11"/>
    </row>
    <row r="11" spans="1:11" ht="15">
      <c r="A11" s="35" t="s">
        <v>29</v>
      </c>
      <c r="C11" s="33"/>
      <c r="D11" s="11"/>
      <c r="E11" s="90"/>
      <c r="F11" s="43"/>
      <c r="G11" s="43"/>
      <c r="H11" s="43"/>
      <c r="I11" s="11"/>
      <c r="J11" s="11"/>
      <c r="K11" s="11"/>
    </row>
    <row r="12" spans="1:11" ht="18">
      <c r="A12" s="97"/>
      <c r="B12" s="13" t="s">
        <v>30</v>
      </c>
      <c r="C12" s="33"/>
      <c r="D12" s="11"/>
      <c r="E12" s="90"/>
      <c r="F12" s="43"/>
      <c r="G12" s="43"/>
      <c r="H12" s="43"/>
      <c r="I12" s="11"/>
      <c r="J12" s="11"/>
      <c r="K12" s="11"/>
    </row>
    <row r="13" spans="1:11" ht="18">
      <c r="A13" s="97"/>
      <c r="B13" s="13"/>
      <c r="D13" s="11"/>
      <c r="E13" s="90"/>
      <c r="F13" s="43"/>
      <c r="G13" s="43"/>
      <c r="H13" s="43"/>
      <c r="I13" s="11"/>
      <c r="J13" s="11"/>
      <c r="K13" s="11"/>
    </row>
    <row r="14" spans="1:8" s="7" customFormat="1" ht="21.75" customHeight="1">
      <c r="A14" s="5" t="s">
        <v>83</v>
      </c>
      <c r="B14" s="6"/>
      <c r="C14" s="12"/>
      <c r="E14" s="91"/>
      <c r="F14" s="42"/>
      <c r="G14" s="42"/>
      <c r="H14" s="42"/>
    </row>
    <row r="15" spans="1:8" s="28" customFormat="1" ht="15">
      <c r="A15" s="35"/>
      <c r="B15" s="129" t="s">
        <v>96</v>
      </c>
      <c r="C15" s="129"/>
      <c r="D15" s="28" t="s">
        <v>97</v>
      </c>
      <c r="E15" s="89" t="s">
        <v>98</v>
      </c>
      <c r="F15" s="129" t="s">
        <v>99</v>
      </c>
      <c r="G15" s="129"/>
      <c r="H15" s="129"/>
    </row>
    <row r="16" spans="1:8" s="28" customFormat="1" ht="4.5" customHeight="1">
      <c r="A16" s="98"/>
      <c r="B16" s="39"/>
      <c r="C16" s="39"/>
      <c r="D16" s="39"/>
      <c r="E16" s="92"/>
      <c r="F16" s="44"/>
      <c r="G16" s="44"/>
      <c r="H16" s="44"/>
    </row>
    <row r="17" spans="1:8" s="4" customFormat="1" ht="18">
      <c r="A17" s="97">
        <v>1</v>
      </c>
      <c r="B17" s="158" t="s">
        <v>100</v>
      </c>
      <c r="C17" s="33"/>
      <c r="D17" s="18"/>
      <c r="E17" s="10"/>
      <c r="F17" s="80"/>
      <c r="G17" s="80"/>
      <c r="H17" s="80"/>
    </row>
    <row r="18" spans="1:8" s="4" customFormat="1" ht="30">
      <c r="A18" s="97"/>
      <c r="B18" s="158"/>
      <c r="C18" s="111" t="s">
        <v>84</v>
      </c>
      <c r="E18" s="10"/>
      <c r="F18" s="80"/>
      <c r="G18" s="80"/>
      <c r="H18" s="80"/>
    </row>
    <row r="19" spans="1:8" s="4" customFormat="1" ht="18">
      <c r="A19" s="97"/>
      <c r="B19" s="158"/>
      <c r="C19" s="33"/>
      <c r="E19" s="10"/>
      <c r="F19" s="80"/>
      <c r="G19" s="80"/>
      <c r="H19" s="80"/>
    </row>
    <row r="20" spans="1:8" s="4" customFormat="1" ht="25.5" customHeight="1">
      <c r="A20" s="97">
        <v>2</v>
      </c>
      <c r="B20" s="132" t="s">
        <v>22</v>
      </c>
      <c r="C20" s="132"/>
      <c r="E20" s="10"/>
      <c r="F20" s="80"/>
      <c r="G20" s="80"/>
      <c r="H20" s="80"/>
    </row>
    <row r="21" spans="1:8" s="4" customFormat="1" ht="34.5" customHeight="1">
      <c r="A21" s="97"/>
      <c r="B21" s="158"/>
      <c r="C21" s="111" t="s">
        <v>85</v>
      </c>
      <c r="E21" s="10"/>
      <c r="F21" s="80"/>
      <c r="G21" s="80"/>
      <c r="H21" s="80"/>
    </row>
    <row r="22" spans="1:8" s="4" customFormat="1" ht="18">
      <c r="A22" s="97"/>
      <c r="B22" s="158"/>
      <c r="C22" s="33"/>
      <c r="E22" s="10"/>
      <c r="F22" s="80"/>
      <c r="G22" s="80"/>
      <c r="H22" s="80"/>
    </row>
    <row r="23" spans="1:8" s="4" customFormat="1" ht="22.5" customHeight="1">
      <c r="A23" s="97">
        <v>3</v>
      </c>
      <c r="B23" s="158" t="s">
        <v>101</v>
      </c>
      <c r="C23" s="33"/>
      <c r="E23" s="10"/>
      <c r="F23" s="80"/>
      <c r="G23" s="80"/>
      <c r="H23" s="80"/>
    </row>
    <row r="24" spans="1:8" s="4" customFormat="1" ht="33.75" customHeight="1">
      <c r="A24" s="97"/>
      <c r="B24" s="158"/>
      <c r="C24" s="111" t="s">
        <v>102</v>
      </c>
      <c r="E24" s="10"/>
      <c r="F24" s="80"/>
      <c r="G24" s="80"/>
      <c r="H24" s="80"/>
    </row>
    <row r="25" spans="1:8" s="4" customFormat="1" ht="18">
      <c r="A25" s="97"/>
      <c r="B25" s="158"/>
      <c r="C25" s="33"/>
      <c r="E25" s="10"/>
      <c r="F25" s="80"/>
      <c r="G25" s="80"/>
      <c r="H25" s="80"/>
    </row>
    <row r="26" spans="1:8" s="4" customFormat="1" ht="27" customHeight="1">
      <c r="A26" s="97">
        <v>4</v>
      </c>
      <c r="B26" s="132" t="s">
        <v>105</v>
      </c>
      <c r="C26" s="132"/>
      <c r="E26" s="10"/>
      <c r="F26" s="80"/>
      <c r="G26" s="80"/>
      <c r="H26" s="80"/>
    </row>
    <row r="27" spans="1:8" s="4" customFormat="1" ht="30">
      <c r="A27" s="97"/>
      <c r="B27" s="158"/>
      <c r="C27" s="111" t="s">
        <v>106</v>
      </c>
      <c r="E27" s="10"/>
      <c r="F27" s="80"/>
      <c r="G27" s="80"/>
      <c r="H27" s="80"/>
    </row>
    <row r="28" spans="1:3" ht="18">
      <c r="A28" s="97"/>
      <c r="B28" s="87"/>
      <c r="C28" s="33"/>
    </row>
    <row r="29" spans="1:3" ht="18">
      <c r="A29" s="97"/>
      <c r="B29" s="87"/>
      <c r="C29" s="33"/>
    </row>
    <row r="30" ht="18">
      <c r="A30" s="97"/>
    </row>
    <row r="31" ht="18">
      <c r="A31" s="97"/>
    </row>
    <row r="32" ht="18">
      <c r="A32" s="97"/>
    </row>
    <row r="33" ht="18">
      <c r="A33" s="97"/>
    </row>
  </sheetData>
  <mergeCells count="4">
    <mergeCell ref="B15:C15"/>
    <mergeCell ref="F15:H15"/>
    <mergeCell ref="B20:C20"/>
    <mergeCell ref="B26:C26"/>
  </mergeCells>
  <dataValidations count="1">
    <dataValidation type="list" allowBlank="1" showInputMessage="1" showErrorMessage="1" sqref="F1:H65536">
      <formula1>"Distribution,Means,ChiSquare,Correl,ANOVA,Other"</formula1>
    </dataValidation>
  </dataValidations>
  <printOptions/>
  <pageMargins left="0.36" right="0.39" top="0.6" bottom="1" header="0.5" footer="0.5"/>
  <pageSetup fitToHeight="1" fitToWidth="1" horizontalDpi="600" verticalDpi="600" orientation="landscape" scale="58" r:id="rId1"/>
</worksheet>
</file>

<file path=xl/worksheets/sheet2.xml><?xml version="1.0" encoding="utf-8"?>
<worksheet xmlns="http://schemas.openxmlformats.org/spreadsheetml/2006/main" xmlns:r="http://schemas.openxmlformats.org/officeDocument/2006/relationships">
  <sheetPr>
    <tabColor indexed="22"/>
  </sheetPr>
  <dimension ref="A1:H51"/>
  <sheetViews>
    <sheetView showGridLines="0" workbookViewId="0" topLeftCell="A2">
      <selection activeCell="B19" sqref="B4:B19"/>
    </sheetView>
  </sheetViews>
  <sheetFormatPr defaultColWidth="9.140625" defaultRowHeight="12.75"/>
  <cols>
    <col min="1" max="1" width="1.57421875" style="36" customWidth="1"/>
    <col min="2" max="2" width="4.00390625" style="36" customWidth="1"/>
    <col min="3" max="3" width="1.57421875" style="36" customWidth="1"/>
    <col min="4" max="4" width="45.7109375" style="40" customWidth="1"/>
    <col min="5" max="5" width="45.7109375" style="36" customWidth="1"/>
    <col min="6" max="16384" width="9.140625" style="36" customWidth="1"/>
  </cols>
  <sheetData>
    <row r="1" spans="1:8" s="3" customFormat="1" ht="21" customHeight="1">
      <c r="A1" s="72" t="s">
        <v>111</v>
      </c>
      <c r="B1" s="72"/>
      <c r="C1" s="72"/>
      <c r="D1" s="73"/>
      <c r="E1" s="72"/>
      <c r="F1" s="74"/>
      <c r="G1" s="74"/>
      <c r="H1" s="74"/>
    </row>
    <row r="3" spans="1:5" ht="20.25" customHeight="1" thickBot="1">
      <c r="A3" s="116" t="s">
        <v>115</v>
      </c>
      <c r="B3" s="116"/>
      <c r="C3" s="116"/>
      <c r="D3" s="116"/>
      <c r="E3" s="116"/>
    </row>
    <row r="4" spans="1:4" ht="16.5" thickBot="1">
      <c r="A4" s="45"/>
      <c r="B4" s="112"/>
      <c r="C4" s="45"/>
      <c r="D4" s="40" t="s">
        <v>116</v>
      </c>
    </row>
    <row r="5" spans="1:4" ht="16.5" thickBot="1">
      <c r="A5" s="45"/>
      <c r="B5" s="112"/>
      <c r="C5" s="45"/>
      <c r="D5" s="40" t="s">
        <v>238</v>
      </c>
    </row>
    <row r="6" spans="1:4" ht="16.5" thickBot="1">
      <c r="A6" s="45"/>
      <c r="B6" s="112"/>
      <c r="C6" s="45"/>
      <c r="D6" s="40" t="s">
        <v>117</v>
      </c>
    </row>
    <row r="7" spans="1:4" ht="16.5" thickBot="1">
      <c r="A7" s="45"/>
      <c r="B7" s="112"/>
      <c r="C7" s="45"/>
      <c r="D7" s="40" t="s">
        <v>118</v>
      </c>
    </row>
    <row r="8" spans="1:4" ht="16.5" thickBot="1">
      <c r="A8" s="45"/>
      <c r="B8" s="112"/>
      <c r="C8" s="45"/>
      <c r="D8" s="40" t="s">
        <v>119</v>
      </c>
    </row>
    <row r="9" spans="1:4" ht="16.5" thickBot="1">
      <c r="A9" s="45"/>
      <c r="B9" s="112"/>
      <c r="C9" s="45"/>
      <c r="D9" s="40" t="s">
        <v>120</v>
      </c>
    </row>
    <row r="10" spans="1:5" ht="16.5" thickBot="1">
      <c r="A10" s="45"/>
      <c r="B10" s="112"/>
      <c r="C10" s="45"/>
      <c r="D10" s="119" t="s">
        <v>164</v>
      </c>
      <c r="E10" s="119"/>
    </row>
    <row r="11" spans="1:4" ht="16.5" thickBot="1">
      <c r="A11" s="45"/>
      <c r="B11" s="112"/>
      <c r="C11" s="45"/>
      <c r="D11" s="40" t="s">
        <v>121</v>
      </c>
    </row>
    <row r="12" spans="1:5" ht="16.5" thickBot="1">
      <c r="A12" s="45"/>
      <c r="B12" s="112"/>
      <c r="C12" s="45"/>
      <c r="D12" s="119" t="s">
        <v>165</v>
      </c>
      <c r="E12" s="119"/>
    </row>
    <row r="13" spans="1:4" ht="16.5" thickBot="1">
      <c r="A13" s="45"/>
      <c r="B13" s="112"/>
      <c r="C13" s="45"/>
      <c r="D13" s="40" t="s">
        <v>122</v>
      </c>
    </row>
    <row r="14" spans="1:4" ht="16.5" thickBot="1">
      <c r="A14" s="45"/>
      <c r="B14" s="112"/>
      <c r="C14" s="45"/>
      <c r="D14" s="40" t="s">
        <v>123</v>
      </c>
    </row>
    <row r="15" spans="1:4" ht="16.5" thickBot="1">
      <c r="A15" s="45"/>
      <c r="B15" s="112"/>
      <c r="C15" s="45"/>
      <c r="D15" s="40" t="s">
        <v>169</v>
      </c>
    </row>
    <row r="16" spans="1:4" ht="16.5" thickBot="1">
      <c r="A16" s="45"/>
      <c r="B16" s="112"/>
      <c r="C16" s="45"/>
      <c r="D16" s="40" t="s">
        <v>124</v>
      </c>
    </row>
    <row r="17" spans="1:5" ht="16.5" thickBot="1">
      <c r="A17" s="45"/>
      <c r="B17" s="112"/>
      <c r="C17" s="45"/>
      <c r="D17" s="118" t="s">
        <v>125</v>
      </c>
      <c r="E17" s="118"/>
    </row>
    <row r="18" spans="1:5" ht="16.5" thickBot="1">
      <c r="A18" s="45"/>
      <c r="B18" s="112"/>
      <c r="C18" s="45"/>
      <c r="D18" s="118" t="s">
        <v>125</v>
      </c>
      <c r="E18" s="118"/>
    </row>
    <row r="19" spans="1:5" ht="16.5" thickBot="1">
      <c r="A19" s="45"/>
      <c r="B19" s="112"/>
      <c r="C19" s="45"/>
      <c r="D19" s="118" t="s">
        <v>125</v>
      </c>
      <c r="E19" s="118"/>
    </row>
    <row r="20" ht="15"/>
    <row r="21" spans="1:5" ht="15">
      <c r="A21" s="116" t="s">
        <v>155</v>
      </c>
      <c r="B21" s="116"/>
      <c r="C21" s="116"/>
      <c r="D21" s="116"/>
      <c r="E21" s="116"/>
    </row>
    <row r="22" spans="4:5" ht="15.75">
      <c r="D22" s="83" t="s">
        <v>139</v>
      </c>
      <c r="E22" s="47" t="s">
        <v>140</v>
      </c>
    </row>
    <row r="23" spans="4:5" ht="16.5" customHeight="1">
      <c r="D23" s="46"/>
      <c r="E23" s="57"/>
    </row>
    <row r="24" spans="4:5" ht="16.5" customHeight="1">
      <c r="D24" s="46"/>
      <c r="E24" s="57"/>
    </row>
    <row r="25" spans="4:5" ht="16.5" customHeight="1">
      <c r="D25" s="46"/>
      <c r="E25" s="57"/>
    </row>
    <row r="26" spans="4:5" ht="16.5" customHeight="1">
      <c r="D26" s="46"/>
      <c r="E26" s="57"/>
    </row>
    <row r="27" spans="4:5" ht="16.5" customHeight="1">
      <c r="D27" s="46"/>
      <c r="E27" s="57"/>
    </row>
    <row r="28" spans="4:5" ht="15">
      <c r="D28" s="61"/>
      <c r="E28" s="62"/>
    </row>
    <row r="30" spans="1:5" ht="54" customHeight="1">
      <c r="A30" s="116" t="s">
        <v>112</v>
      </c>
      <c r="B30" s="116"/>
      <c r="C30" s="116"/>
      <c r="D30" s="116"/>
      <c r="E30" s="116"/>
    </row>
    <row r="31" spans="4:5" ht="15.75">
      <c r="D31" s="83" t="s">
        <v>109</v>
      </c>
      <c r="E31" s="47" t="s">
        <v>110</v>
      </c>
    </row>
    <row r="32" spans="4:5" ht="16.5" customHeight="1">
      <c r="D32" s="58"/>
      <c r="E32" s="59"/>
    </row>
    <row r="33" spans="4:5" ht="16.5" customHeight="1">
      <c r="D33" s="58"/>
      <c r="E33" s="59"/>
    </row>
    <row r="34" spans="4:5" ht="16.5" customHeight="1">
      <c r="D34" s="58"/>
      <c r="E34" s="59"/>
    </row>
    <row r="35" spans="4:5" ht="16.5" customHeight="1">
      <c r="D35" s="58"/>
      <c r="E35" s="59"/>
    </row>
    <row r="37" spans="1:4" s="38" customFormat="1" ht="24.75" customHeight="1">
      <c r="A37" s="38" t="s">
        <v>138</v>
      </c>
      <c r="D37" s="80"/>
    </row>
    <row r="38" spans="4:5" ht="16.5" customHeight="1">
      <c r="D38" s="117"/>
      <c r="E38" s="117"/>
    </row>
    <row r="39" spans="4:5" ht="16.5" customHeight="1">
      <c r="D39" s="117"/>
      <c r="E39" s="117"/>
    </row>
    <row r="40" spans="4:5" ht="16.5" customHeight="1">
      <c r="D40" s="117"/>
      <c r="E40" s="117"/>
    </row>
    <row r="41" spans="4:5" ht="16.5" customHeight="1">
      <c r="D41" s="117"/>
      <c r="E41" s="117"/>
    </row>
    <row r="42" spans="4:5" ht="16.5" customHeight="1">
      <c r="D42" s="117"/>
      <c r="E42" s="117"/>
    </row>
    <row r="43" spans="4:5" ht="16.5" customHeight="1">
      <c r="D43" s="117"/>
      <c r="E43" s="117"/>
    </row>
    <row r="44" spans="4:5" ht="16.5" customHeight="1">
      <c r="D44" s="117"/>
      <c r="E44" s="117"/>
    </row>
    <row r="45" spans="4:5" ht="15">
      <c r="D45" s="119"/>
      <c r="E45" s="119"/>
    </row>
    <row r="46" spans="1:5" ht="20.25" customHeight="1">
      <c r="A46" s="116" t="s">
        <v>113</v>
      </c>
      <c r="B46" s="116"/>
      <c r="C46" s="116"/>
      <c r="D46" s="116"/>
      <c r="E46" s="116"/>
    </row>
    <row r="47" spans="4:5" ht="15.75">
      <c r="D47" s="83" t="s">
        <v>126</v>
      </c>
      <c r="E47" s="47" t="s">
        <v>127</v>
      </c>
    </row>
    <row r="48" spans="4:5" ht="16.5" customHeight="1">
      <c r="D48" s="58"/>
      <c r="E48" s="59"/>
    </row>
    <row r="49" spans="4:5" ht="16.5" customHeight="1">
      <c r="D49" s="58"/>
      <c r="E49" s="59"/>
    </row>
    <row r="50" spans="4:5" ht="16.5" customHeight="1">
      <c r="D50" s="58"/>
      <c r="E50" s="59"/>
    </row>
    <row r="51" spans="4:5" ht="16.5" customHeight="1">
      <c r="D51" s="58"/>
      <c r="E51" s="59"/>
    </row>
  </sheetData>
  <mergeCells count="17">
    <mergeCell ref="D10:E10"/>
    <mergeCell ref="A46:E46"/>
    <mergeCell ref="D42:E42"/>
    <mergeCell ref="D43:E43"/>
    <mergeCell ref="D44:E44"/>
    <mergeCell ref="D45:E45"/>
    <mergeCell ref="D19:E19"/>
    <mergeCell ref="A3:E3"/>
    <mergeCell ref="D39:E39"/>
    <mergeCell ref="D40:E40"/>
    <mergeCell ref="D41:E41"/>
    <mergeCell ref="D38:E38"/>
    <mergeCell ref="A21:E21"/>
    <mergeCell ref="D17:E17"/>
    <mergeCell ref="D12:E12"/>
    <mergeCell ref="A30:E30"/>
    <mergeCell ref="D18:E18"/>
  </mergeCells>
  <printOptions horizontalCentered="1"/>
  <pageMargins left="0.5" right="0.5" top="0.75" bottom="0.75" header="0" footer="0"/>
  <pageSetup fitToHeight="3" horizontalDpi="600" verticalDpi="600" orientation="portrait" scale="92" r:id="rId2"/>
  <drawing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H49"/>
  <sheetViews>
    <sheetView showGridLines="0" workbookViewId="0" topLeftCell="A1">
      <selection activeCell="D31" sqref="D31"/>
    </sheetView>
  </sheetViews>
  <sheetFormatPr defaultColWidth="9.140625" defaultRowHeight="12.75"/>
  <cols>
    <col min="1" max="1" width="2.28125" style="0" customWidth="1"/>
    <col min="2" max="2" width="3.421875" style="93" customWidth="1"/>
    <col min="3" max="3" width="2.28125" style="0" customWidth="1"/>
    <col min="4" max="4" width="45.7109375" style="69" customWidth="1"/>
    <col min="5" max="5" width="45.7109375" style="0" customWidth="1"/>
  </cols>
  <sheetData>
    <row r="1" spans="1:8" s="3" customFormat="1" ht="21" customHeight="1">
      <c r="A1" s="72" t="s">
        <v>114</v>
      </c>
      <c r="B1" s="105"/>
      <c r="C1" s="72"/>
      <c r="D1" s="73"/>
      <c r="E1" s="72"/>
      <c r="F1" s="74"/>
      <c r="G1" s="74"/>
      <c r="H1" s="74"/>
    </row>
    <row r="2" spans="1:5" ht="15">
      <c r="A2" s="36"/>
      <c r="B2" s="45"/>
      <c r="C2" s="36"/>
      <c r="D2" s="40"/>
      <c r="E2" s="36"/>
    </row>
    <row r="3" spans="1:5" ht="15" customHeight="1">
      <c r="A3" s="116" t="s">
        <v>128</v>
      </c>
      <c r="B3" s="116"/>
      <c r="C3" s="116"/>
      <c r="D3" s="120"/>
      <c r="E3" s="120"/>
    </row>
    <row r="4" spans="1:5" ht="15.75" customHeight="1">
      <c r="A4" s="36"/>
      <c r="B4" s="45"/>
      <c r="C4" s="36"/>
      <c r="D4" s="121"/>
      <c r="E4" s="122"/>
    </row>
    <row r="5" spans="1:5" ht="15">
      <c r="A5" s="36"/>
      <c r="B5" s="45"/>
      <c r="C5" s="36"/>
      <c r="D5" s="123"/>
      <c r="E5" s="124"/>
    </row>
    <row r="6" spans="1:5" ht="15">
      <c r="A6" s="36"/>
      <c r="B6" s="45"/>
      <c r="C6" s="36"/>
      <c r="D6" s="40"/>
      <c r="E6" s="36"/>
    </row>
    <row r="7" spans="1:5" ht="15">
      <c r="A7" s="36" t="s">
        <v>239</v>
      </c>
      <c r="B7" s="45"/>
      <c r="C7" s="36"/>
      <c r="D7" s="40"/>
      <c r="E7" s="36"/>
    </row>
    <row r="8" spans="1:5" ht="15.75">
      <c r="A8" s="36"/>
      <c r="B8" s="106">
        <v>1</v>
      </c>
      <c r="C8" s="36"/>
      <c r="D8" s="40"/>
      <c r="E8" s="36"/>
    </row>
    <row r="9" spans="1:5" ht="15.75">
      <c r="A9" s="36"/>
      <c r="B9" s="106">
        <v>2</v>
      </c>
      <c r="C9" s="36"/>
      <c r="D9" s="40"/>
      <c r="E9" s="36"/>
    </row>
    <row r="10" spans="1:5" ht="15.75">
      <c r="A10" s="36"/>
      <c r="B10" s="106">
        <v>3</v>
      </c>
      <c r="C10" s="36"/>
      <c r="D10" s="40"/>
      <c r="E10" s="36"/>
    </row>
    <row r="11" spans="1:5" ht="15.75">
      <c r="A11" s="36"/>
      <c r="B11" s="106">
        <v>4</v>
      </c>
      <c r="C11" s="36"/>
      <c r="D11" s="40"/>
      <c r="E11" s="36"/>
    </row>
    <row r="12" spans="1:5" ht="15.75">
      <c r="A12" s="36"/>
      <c r="B12" s="106">
        <v>5</v>
      </c>
      <c r="C12" s="36"/>
      <c r="D12" s="40"/>
      <c r="E12" s="36"/>
    </row>
    <row r="13" spans="1:5" ht="15">
      <c r="A13" s="36"/>
      <c r="B13" s="45"/>
      <c r="C13" s="36"/>
      <c r="D13" s="40"/>
      <c r="E13" s="36"/>
    </row>
    <row r="14" spans="1:5" ht="15">
      <c r="A14" s="116" t="s">
        <v>129</v>
      </c>
      <c r="B14" s="116"/>
      <c r="C14" s="116"/>
      <c r="D14" s="116"/>
      <c r="E14" s="116"/>
    </row>
    <row r="15" spans="1:5" ht="15">
      <c r="A15" s="36"/>
      <c r="B15" s="45"/>
      <c r="C15" s="36"/>
      <c r="D15" s="121"/>
      <c r="E15" s="122"/>
    </row>
    <row r="16" spans="1:5" ht="15">
      <c r="A16" s="36"/>
      <c r="B16" s="45"/>
      <c r="C16" s="36"/>
      <c r="D16" s="123"/>
      <c r="E16" s="124"/>
    </row>
    <row r="17" spans="1:5" ht="15">
      <c r="A17" s="36"/>
      <c r="B17" s="45"/>
      <c r="C17" s="36"/>
      <c r="D17" s="119"/>
      <c r="E17" s="119"/>
    </row>
    <row r="18" spans="1:5" ht="15.75" thickBot="1">
      <c r="A18" s="36" t="s">
        <v>137</v>
      </c>
      <c r="B18" s="45"/>
      <c r="C18" s="36"/>
      <c r="D18" s="40"/>
      <c r="E18" s="36"/>
    </row>
    <row r="19" spans="1:5" ht="16.5" thickBot="1">
      <c r="A19" s="45"/>
      <c r="B19" s="104"/>
      <c r="C19" s="45"/>
      <c r="D19" s="119" t="s">
        <v>130</v>
      </c>
      <c r="E19" s="119"/>
    </row>
    <row r="20" spans="1:5" ht="16.5" thickBot="1">
      <c r="A20" s="45"/>
      <c r="B20" s="104"/>
      <c r="C20" s="45"/>
      <c r="D20" s="40" t="s">
        <v>254</v>
      </c>
      <c r="E20" s="36"/>
    </row>
    <row r="21" spans="1:5" ht="16.5" thickBot="1">
      <c r="A21" s="45"/>
      <c r="B21" s="104"/>
      <c r="C21" s="45"/>
      <c r="D21" s="40" t="s">
        <v>135</v>
      </c>
      <c r="E21" s="36"/>
    </row>
    <row r="22" spans="1:5" ht="16.5" thickBot="1">
      <c r="A22" s="45"/>
      <c r="B22" s="104"/>
      <c r="C22" s="45"/>
      <c r="D22" s="40" t="s">
        <v>240</v>
      </c>
      <c r="E22" s="36"/>
    </row>
    <row r="23" spans="1:5" ht="16.5" thickBot="1">
      <c r="A23" s="45"/>
      <c r="B23" s="104"/>
      <c r="C23" s="45"/>
      <c r="D23" s="40" t="s">
        <v>131</v>
      </c>
      <c r="E23" s="36"/>
    </row>
    <row r="24" spans="1:5" ht="16.5" thickBot="1">
      <c r="A24" s="45"/>
      <c r="B24" s="104"/>
      <c r="C24" s="45"/>
      <c r="D24" s="40" t="s">
        <v>132</v>
      </c>
      <c r="E24" s="36"/>
    </row>
    <row r="25" spans="1:5" ht="16.5" thickBot="1">
      <c r="A25" s="45"/>
      <c r="B25" s="104"/>
      <c r="C25" s="45"/>
      <c r="D25" s="40" t="s">
        <v>133</v>
      </c>
      <c r="E25" s="36"/>
    </row>
    <row r="26" spans="1:5" ht="16.5" thickBot="1">
      <c r="A26" s="45"/>
      <c r="B26" s="104"/>
      <c r="C26" s="45"/>
      <c r="D26" s="40" t="s">
        <v>134</v>
      </c>
      <c r="E26" s="36"/>
    </row>
    <row r="27" spans="1:5" ht="15">
      <c r="A27" s="45"/>
      <c r="B27" s="45"/>
      <c r="C27" s="45"/>
      <c r="D27" s="71"/>
      <c r="E27" s="36"/>
    </row>
    <row r="28" spans="1:5" ht="15">
      <c r="A28" s="48"/>
      <c r="B28" s="45"/>
      <c r="C28" s="48"/>
      <c r="D28" s="40"/>
      <c r="E28" s="36"/>
    </row>
    <row r="29" spans="1:5" ht="32.25" customHeight="1">
      <c r="A29" s="116" t="s">
        <v>252</v>
      </c>
      <c r="B29" s="116"/>
      <c r="C29" s="116"/>
      <c r="D29" s="120"/>
      <c r="E29" s="120"/>
    </row>
    <row r="30" spans="1:5" ht="15.75">
      <c r="A30" s="48"/>
      <c r="B30" s="45"/>
      <c r="C30" s="48"/>
      <c r="D30" s="83" t="s">
        <v>253</v>
      </c>
      <c r="E30" s="47" t="s">
        <v>141</v>
      </c>
    </row>
    <row r="31" spans="1:5" ht="15">
      <c r="A31" s="48"/>
      <c r="B31" s="45"/>
      <c r="C31" s="48"/>
      <c r="D31" s="58"/>
      <c r="E31" s="59"/>
    </row>
    <row r="32" spans="1:5" ht="15">
      <c r="A32" s="48"/>
      <c r="B32" s="45"/>
      <c r="C32" s="48"/>
      <c r="D32" s="58"/>
      <c r="E32" s="59"/>
    </row>
    <row r="33" spans="1:5" ht="15">
      <c r="A33" s="48"/>
      <c r="B33" s="45"/>
      <c r="C33" s="48"/>
      <c r="D33" s="58"/>
      <c r="E33" s="59"/>
    </row>
    <row r="34" spans="1:5" ht="15">
      <c r="A34" s="48"/>
      <c r="B34" s="45"/>
      <c r="C34" s="48"/>
      <c r="D34" s="58"/>
      <c r="E34" s="59"/>
    </row>
    <row r="35" spans="1:5" ht="15">
      <c r="A35" s="48"/>
      <c r="B35" s="45"/>
      <c r="C35" s="48"/>
      <c r="D35" s="58"/>
      <c r="E35" s="59"/>
    </row>
    <row r="36" spans="1:5" ht="15">
      <c r="A36" s="48"/>
      <c r="B36" s="45"/>
      <c r="C36" s="48"/>
      <c r="D36" s="103"/>
      <c r="E36" s="59"/>
    </row>
    <row r="37" spans="1:5" ht="15">
      <c r="A37" s="48"/>
      <c r="B37" s="45"/>
      <c r="C37" s="48"/>
      <c r="D37" s="61"/>
      <c r="E37" s="62"/>
    </row>
    <row r="49" ht="12.75">
      <c r="D49" s="64"/>
    </row>
  </sheetData>
  <mergeCells count="7">
    <mergeCell ref="A29:E29"/>
    <mergeCell ref="A3:E3"/>
    <mergeCell ref="A14:E14"/>
    <mergeCell ref="D17:E17"/>
    <mergeCell ref="D19:E19"/>
    <mergeCell ref="D4:E5"/>
    <mergeCell ref="D15:E16"/>
  </mergeCells>
  <printOptions horizontalCentered="1"/>
  <pageMargins left="0.75" right="0.75" top="0.57" bottom="0.75" header="0" footer="0"/>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F41"/>
  <sheetViews>
    <sheetView workbookViewId="0" topLeftCell="A1">
      <selection activeCell="L15" sqref="L15"/>
    </sheetView>
  </sheetViews>
  <sheetFormatPr defaultColWidth="9.140625" defaultRowHeight="12.75"/>
  <cols>
    <col min="1" max="1" width="8.8515625" style="64" customWidth="1"/>
    <col min="2" max="2" width="69.00390625" style="40" customWidth="1"/>
    <col min="3" max="6" width="13.57421875" style="0" customWidth="1"/>
  </cols>
  <sheetData>
    <row r="1" spans="1:6" s="3" customFormat="1" ht="21" customHeight="1">
      <c r="A1" s="72" t="s">
        <v>136</v>
      </c>
      <c r="B1" s="76"/>
      <c r="C1" s="72"/>
      <c r="D1" s="72"/>
      <c r="E1" s="72"/>
      <c r="F1" s="72"/>
    </row>
    <row r="2" spans="1:3" ht="15.75">
      <c r="A2" s="63"/>
      <c r="C2" s="36"/>
    </row>
    <row r="3" spans="1:3" ht="15.75">
      <c r="A3" s="63"/>
      <c r="C3" s="36"/>
    </row>
    <row r="4" spans="1:6" ht="49.5" customHeight="1">
      <c r="A4" s="125" t="s">
        <v>154</v>
      </c>
      <c r="B4" s="125"/>
      <c r="C4" s="65" t="s">
        <v>146</v>
      </c>
      <c r="D4" s="65" t="s">
        <v>241</v>
      </c>
      <c r="E4" s="65" t="s">
        <v>147</v>
      </c>
      <c r="F4" s="65" t="s">
        <v>148</v>
      </c>
    </row>
    <row r="5" spans="1:6" ht="6" customHeight="1">
      <c r="A5" s="66"/>
      <c r="B5" s="70"/>
      <c r="C5" s="67"/>
      <c r="D5" s="68"/>
      <c r="E5" s="68"/>
      <c r="F5" s="68"/>
    </row>
    <row r="6" spans="1:3" ht="18" customHeight="1" thickBot="1">
      <c r="A6" s="63" t="s">
        <v>142</v>
      </c>
      <c r="C6" s="36"/>
    </row>
    <row r="7" spans="1:6" ht="18" customHeight="1" thickBot="1">
      <c r="A7" s="63"/>
      <c r="B7" s="43" t="s">
        <v>256</v>
      </c>
      <c r="C7" s="107"/>
      <c r="D7" s="108"/>
      <c r="E7" s="108"/>
      <c r="F7" s="108"/>
    </row>
    <row r="8" spans="1:3" ht="18" customHeight="1">
      <c r="A8" s="63"/>
      <c r="C8" s="36"/>
    </row>
    <row r="9" spans="1:3" ht="18" customHeight="1" thickBot="1">
      <c r="A9" s="126" t="s">
        <v>143</v>
      </c>
      <c r="B9" s="126"/>
      <c r="C9" s="126"/>
    </row>
    <row r="10" spans="1:6" ht="18" customHeight="1" thickBot="1">
      <c r="A10" s="63"/>
      <c r="B10" s="43" t="s">
        <v>150</v>
      </c>
      <c r="C10" s="107"/>
      <c r="D10" s="108"/>
      <c r="E10" s="108"/>
      <c r="F10" s="108"/>
    </row>
    <row r="11" spans="1:3" ht="18" customHeight="1">
      <c r="A11" s="63"/>
      <c r="B11" s="119"/>
      <c r="C11" s="119"/>
    </row>
    <row r="12" spans="1:3" ht="18" customHeight="1" thickBot="1">
      <c r="A12" s="63" t="s">
        <v>144</v>
      </c>
      <c r="C12" s="36"/>
    </row>
    <row r="13" spans="1:6" ht="18" customHeight="1" thickBot="1">
      <c r="A13" s="63"/>
      <c r="B13" s="43" t="s">
        <v>162</v>
      </c>
      <c r="C13" s="107"/>
      <c r="D13" s="108"/>
      <c r="E13" s="108"/>
      <c r="F13" s="108"/>
    </row>
    <row r="14" spans="1:3" ht="18" customHeight="1">
      <c r="A14" s="63"/>
      <c r="C14" s="36"/>
    </row>
    <row r="15" spans="1:3" ht="18" customHeight="1" thickBot="1">
      <c r="A15" s="63" t="s">
        <v>145</v>
      </c>
      <c r="C15" s="36"/>
    </row>
    <row r="16" spans="1:6" ht="18" customHeight="1" thickBot="1">
      <c r="A16" s="63"/>
      <c r="B16" s="43" t="s">
        <v>150</v>
      </c>
      <c r="C16" s="107"/>
      <c r="D16" s="108"/>
      <c r="E16" s="108"/>
      <c r="F16" s="108"/>
    </row>
    <row r="17" spans="1:3" ht="18" customHeight="1">
      <c r="A17" s="63"/>
      <c r="C17" s="36"/>
    </row>
    <row r="18" spans="1:3" ht="18" customHeight="1" thickBot="1">
      <c r="A18" s="63" t="s">
        <v>149</v>
      </c>
      <c r="C18" s="36"/>
    </row>
    <row r="19" spans="1:6" ht="18" customHeight="1" thickBot="1">
      <c r="A19" s="63"/>
      <c r="B19" s="43" t="s">
        <v>163</v>
      </c>
      <c r="C19" s="107"/>
      <c r="D19" s="108"/>
      <c r="E19" s="108"/>
      <c r="F19" s="108"/>
    </row>
    <row r="20" ht="18" customHeight="1"/>
    <row r="21" ht="18" customHeight="1" thickBot="1">
      <c r="A21" s="63" t="s">
        <v>151</v>
      </c>
    </row>
    <row r="22" spans="1:6" ht="18" customHeight="1" thickBot="1">
      <c r="A22" s="63"/>
      <c r="B22" s="43" t="s">
        <v>264</v>
      </c>
      <c r="C22" s="107"/>
      <c r="D22" s="108"/>
      <c r="E22" s="108"/>
      <c r="F22" s="108"/>
    </row>
    <row r="23" ht="18" customHeight="1"/>
    <row r="24" ht="18" customHeight="1" thickBot="1">
      <c r="A24" s="63" t="s">
        <v>161</v>
      </c>
    </row>
    <row r="25" spans="1:6" ht="18" customHeight="1" thickBot="1">
      <c r="A25" s="63"/>
      <c r="B25" s="43" t="s">
        <v>153</v>
      </c>
      <c r="C25" s="107"/>
      <c r="D25" s="108"/>
      <c r="E25" s="108"/>
      <c r="F25" s="108"/>
    </row>
    <row r="26" ht="18" customHeight="1">
      <c r="B26" s="75"/>
    </row>
    <row r="27" ht="18" customHeight="1" thickBot="1">
      <c r="A27" s="63" t="s">
        <v>152</v>
      </c>
    </row>
    <row r="28" spans="1:6" ht="18" customHeight="1" thickBot="1">
      <c r="A28" s="63"/>
      <c r="B28" s="43" t="s">
        <v>265</v>
      </c>
      <c r="C28" s="107"/>
      <c r="D28" s="108"/>
      <c r="E28" s="108"/>
      <c r="F28" s="108"/>
    </row>
    <row r="29" ht="18" customHeight="1">
      <c r="A29" s="63"/>
    </row>
    <row r="30" ht="18" customHeight="1">
      <c r="A30" s="63" t="s">
        <v>185</v>
      </c>
    </row>
    <row r="41" ht="15">
      <c r="B41" s="75"/>
    </row>
  </sheetData>
  <mergeCells count="3">
    <mergeCell ref="A4:B4"/>
    <mergeCell ref="B11:C11"/>
    <mergeCell ref="A9:C9"/>
  </mergeCells>
  <printOptions/>
  <pageMargins left="0.75" right="0.75" top="0.56" bottom="0.5" header="0.5" footer="0.5"/>
  <pageSetup fitToHeight="1" fitToWidth="1" horizontalDpi="600" verticalDpi="600" orientation="landscape" scale="94" r:id="rId1"/>
</worksheet>
</file>

<file path=xl/worksheets/sheet5.xml><?xml version="1.0" encoding="utf-8"?>
<worksheet xmlns="http://schemas.openxmlformats.org/spreadsheetml/2006/main" xmlns:r="http://schemas.openxmlformats.org/officeDocument/2006/relationships">
  <dimension ref="A1:I42"/>
  <sheetViews>
    <sheetView zoomScale="120" zoomScaleNormal="120" workbookViewId="0" topLeftCell="A1">
      <selection activeCell="B2" sqref="B2"/>
    </sheetView>
  </sheetViews>
  <sheetFormatPr defaultColWidth="9.140625" defaultRowHeight="12.75"/>
  <cols>
    <col min="1" max="1" width="4.57421875" style="63" customWidth="1"/>
    <col min="2" max="2" width="4.7109375" style="36" customWidth="1"/>
    <col min="3" max="3" width="55.00390625" style="36" customWidth="1"/>
    <col min="4" max="9" width="8.421875" style="45" customWidth="1"/>
    <col min="10" max="16384" width="9.140625" style="36" customWidth="1"/>
  </cols>
  <sheetData>
    <row r="1" ht="18">
      <c r="A1" s="79" t="s">
        <v>246</v>
      </c>
    </row>
    <row r="2" ht="6.75" customHeight="1">
      <c r="A2" s="79"/>
    </row>
    <row r="3" spans="1:9" ht="39" customHeight="1">
      <c r="A3" s="79"/>
      <c r="C3" s="116" t="s">
        <v>255</v>
      </c>
      <c r="D3" s="116"/>
      <c r="E3" s="116"/>
      <c r="F3" s="116"/>
      <c r="G3" s="116"/>
      <c r="H3" s="116"/>
      <c r="I3" s="116"/>
    </row>
    <row r="4" spans="4:9" ht="15.75">
      <c r="D4" s="128" t="s">
        <v>247</v>
      </c>
      <c r="E4" s="128"/>
      <c r="F4" s="128"/>
      <c r="G4" s="128"/>
      <c r="H4" s="128"/>
      <c r="I4" s="128"/>
    </row>
    <row r="5" spans="1:9" s="77" customFormat="1" ht="25.5">
      <c r="A5" s="109"/>
      <c r="B5" s="127" t="s">
        <v>4</v>
      </c>
      <c r="C5" s="127"/>
      <c r="D5" s="78" t="s">
        <v>166</v>
      </c>
      <c r="E5" s="78" t="s">
        <v>168</v>
      </c>
      <c r="F5" s="78" t="s">
        <v>167</v>
      </c>
      <c r="G5" s="78" t="s">
        <v>201</v>
      </c>
      <c r="H5" s="78" t="s">
        <v>217</v>
      </c>
      <c r="I5" s="78" t="s">
        <v>202</v>
      </c>
    </row>
    <row r="6" ht="15.75">
      <c r="A6" s="63" t="s">
        <v>251</v>
      </c>
    </row>
    <row r="7" spans="1:4" ht="15.75">
      <c r="A7" s="110"/>
      <c r="B7" s="37" t="s">
        <v>178</v>
      </c>
      <c r="C7" s="37"/>
      <c r="D7" s="45" t="s">
        <v>231</v>
      </c>
    </row>
    <row r="8" spans="1:5" ht="15.75">
      <c r="A8" s="81"/>
      <c r="B8" s="37" t="s">
        <v>179</v>
      </c>
      <c r="C8" s="37"/>
      <c r="E8" s="45" t="s">
        <v>231</v>
      </c>
    </row>
    <row r="9" spans="1:3" ht="15.75">
      <c r="A9" s="81"/>
      <c r="B9" s="37"/>
      <c r="C9" s="37" t="s">
        <v>180</v>
      </c>
    </row>
    <row r="10" spans="1:3" ht="15.75">
      <c r="A10" s="26"/>
      <c r="B10" s="37"/>
      <c r="C10" s="37" t="s">
        <v>235</v>
      </c>
    </row>
    <row r="11" spans="1:3" ht="15.75">
      <c r="A11" s="102"/>
      <c r="B11" s="37"/>
      <c r="C11" s="37"/>
    </row>
    <row r="12" spans="1:5" ht="15.75">
      <c r="A12" s="81"/>
      <c r="B12" s="37" t="s">
        <v>181</v>
      </c>
      <c r="C12" s="37"/>
      <c r="E12" s="45" t="s">
        <v>231</v>
      </c>
    </row>
    <row r="13" spans="1:3" ht="15.75">
      <c r="A13" s="81"/>
      <c r="B13" s="37"/>
      <c r="C13" s="37" t="s">
        <v>182</v>
      </c>
    </row>
    <row r="14" spans="1:3" ht="15.75">
      <c r="A14" s="81"/>
      <c r="B14" s="37"/>
      <c r="C14" s="37" t="s">
        <v>234</v>
      </c>
    </row>
    <row r="15" spans="1:3" ht="15.75">
      <c r="A15" s="81"/>
      <c r="B15" s="37"/>
      <c r="C15" s="37"/>
    </row>
    <row r="16" spans="1:4" ht="15.75">
      <c r="A16" s="81"/>
      <c r="B16" s="37" t="s">
        <v>183</v>
      </c>
      <c r="C16" s="37"/>
      <c r="D16" s="45" t="s">
        <v>231</v>
      </c>
    </row>
    <row r="17" spans="1:3" ht="15.75">
      <c r="A17" s="81"/>
      <c r="B17" s="37"/>
      <c r="C17" s="37"/>
    </row>
    <row r="18" spans="1:3" ht="15.75">
      <c r="A18" s="81"/>
      <c r="B18" s="37"/>
      <c r="C18" s="37"/>
    </row>
    <row r="19" spans="1:9" ht="15.75">
      <c r="A19" s="81"/>
      <c r="B19" s="37" t="s">
        <v>184</v>
      </c>
      <c r="C19" s="37"/>
      <c r="D19" s="45" t="s">
        <v>231</v>
      </c>
      <c r="I19" s="45" t="s">
        <v>231</v>
      </c>
    </row>
    <row r="20" ht="15.75">
      <c r="A20" s="81"/>
    </row>
    <row r="21" ht="15.75">
      <c r="A21" s="82"/>
    </row>
    <row r="22" ht="15.75">
      <c r="A22" s="81"/>
    </row>
    <row r="23" ht="15.75">
      <c r="A23" s="26" t="s">
        <v>232</v>
      </c>
    </row>
    <row r="24" spans="1:9" s="37" customFormat="1" ht="15">
      <c r="A24" s="101"/>
      <c r="B24" s="37" t="s">
        <v>248</v>
      </c>
      <c r="D24" s="45"/>
      <c r="E24" s="45"/>
      <c r="F24" s="45"/>
      <c r="G24" s="45"/>
      <c r="H24" s="45"/>
      <c r="I24" s="45"/>
    </row>
    <row r="25" spans="1:9" s="37" customFormat="1" ht="15">
      <c r="A25" s="101"/>
      <c r="B25" s="37" t="s">
        <v>249</v>
      </c>
      <c r="D25" s="45"/>
      <c r="E25" s="45"/>
      <c r="F25" s="45"/>
      <c r="G25" s="45"/>
      <c r="H25" s="45"/>
      <c r="I25" s="45"/>
    </row>
    <row r="26" spans="1:9" s="37" customFormat="1" ht="15">
      <c r="A26" s="101"/>
      <c r="B26" s="37" t="s">
        <v>250</v>
      </c>
      <c r="D26" s="45" t="s">
        <v>231</v>
      </c>
      <c r="E26" s="45"/>
      <c r="F26" s="45"/>
      <c r="G26" s="45"/>
      <c r="H26" s="45"/>
      <c r="I26" s="45"/>
    </row>
    <row r="27" spans="1:9" s="37" customFormat="1" ht="15">
      <c r="A27" s="101"/>
      <c r="D27" s="45"/>
      <c r="E27" s="45"/>
      <c r="F27" s="45"/>
      <c r="G27" s="45"/>
      <c r="H27" s="45"/>
      <c r="I27" s="45"/>
    </row>
    <row r="28" ht="15.75">
      <c r="A28" s="26" t="s">
        <v>233</v>
      </c>
    </row>
    <row r="29" spans="1:9" s="37" customFormat="1" ht="15">
      <c r="A29" s="99"/>
      <c r="B29" s="37" t="s">
        <v>236</v>
      </c>
      <c r="D29" s="45"/>
      <c r="E29" s="45"/>
      <c r="F29" s="45"/>
      <c r="G29" s="45"/>
      <c r="H29" s="45"/>
      <c r="I29" s="45"/>
    </row>
    <row r="30" spans="1:9" s="37" customFormat="1" ht="15">
      <c r="A30" s="99"/>
      <c r="B30" s="37" t="s">
        <v>237</v>
      </c>
      <c r="D30" s="45"/>
      <c r="E30" s="45"/>
      <c r="F30" s="45"/>
      <c r="G30" s="45"/>
      <c r="H30" s="45"/>
      <c r="I30" s="45"/>
    </row>
    <row r="31" spans="1:9" s="37" customFormat="1" ht="15">
      <c r="A31" s="99"/>
      <c r="D31" s="45"/>
      <c r="E31" s="45"/>
      <c r="F31" s="45"/>
      <c r="G31" s="45"/>
      <c r="H31" s="45"/>
      <c r="I31" s="45"/>
    </row>
    <row r="32" spans="1:9" s="37" customFormat="1" ht="15">
      <c r="A32" s="99"/>
      <c r="D32" s="100"/>
      <c r="E32" s="100"/>
      <c r="F32" s="100"/>
      <c r="G32" s="100"/>
      <c r="H32" s="100"/>
      <c r="I32" s="100"/>
    </row>
    <row r="33" spans="1:9" s="37" customFormat="1" ht="15">
      <c r="A33" s="99"/>
      <c r="D33" s="100"/>
      <c r="E33" s="100"/>
      <c r="F33" s="100"/>
      <c r="G33" s="100"/>
      <c r="H33" s="100"/>
      <c r="I33" s="100"/>
    </row>
    <row r="34" ht="15.75">
      <c r="A34" s="81"/>
    </row>
    <row r="35" ht="15.75">
      <c r="A35" s="82"/>
    </row>
    <row r="36" ht="15.75">
      <c r="A36" s="81"/>
    </row>
    <row r="37" ht="15.75">
      <c r="A37" s="25"/>
    </row>
    <row r="38" ht="15.75">
      <c r="A38" s="25"/>
    </row>
    <row r="39" ht="15.75">
      <c r="A39" s="25"/>
    </row>
    <row r="40" ht="15.75">
      <c r="A40" s="25"/>
    </row>
    <row r="41" ht="15.75">
      <c r="A41" s="25"/>
    </row>
    <row r="42" ht="15.75">
      <c r="A42" s="25"/>
    </row>
  </sheetData>
  <mergeCells count="3">
    <mergeCell ref="B5:C5"/>
    <mergeCell ref="D4:I4"/>
    <mergeCell ref="C3:I3"/>
  </mergeCells>
  <printOptions gridLines="1"/>
  <pageMargins left="0.46" right="0.42" top="0.71" bottom="1" header="0" footer="0"/>
  <pageSetup horizontalDpi="600" verticalDpi="600" orientation="landscape" scale="110" r:id="rId1"/>
</worksheet>
</file>

<file path=xl/worksheets/sheet6.xml><?xml version="1.0" encoding="utf-8"?>
<worksheet xmlns="http://schemas.openxmlformats.org/spreadsheetml/2006/main" xmlns:r="http://schemas.openxmlformats.org/officeDocument/2006/relationships">
  <sheetPr>
    <tabColor indexed="12"/>
  </sheetPr>
  <dimension ref="A1:E58"/>
  <sheetViews>
    <sheetView workbookViewId="0" topLeftCell="A1">
      <selection activeCell="A57" sqref="A57:IV57"/>
    </sheetView>
  </sheetViews>
  <sheetFormatPr defaultColWidth="9.140625" defaultRowHeight="12.75"/>
  <cols>
    <col min="1" max="1" width="23.421875" style="16" customWidth="1"/>
    <col min="2" max="2" width="60.421875" style="17" customWidth="1"/>
    <col min="3" max="3" width="37.140625" style="18" customWidth="1"/>
    <col min="4" max="4" width="29.57421875" style="29" customWidth="1"/>
    <col min="5" max="5" width="29.57421875" style="30" customWidth="1"/>
    <col min="6" max="16384" width="9.140625" style="18" customWidth="1"/>
  </cols>
  <sheetData>
    <row r="1" ht="15">
      <c r="A1" s="16" t="s">
        <v>0</v>
      </c>
    </row>
    <row r="2" spans="1:3" ht="15">
      <c r="A2" s="16" t="s">
        <v>1</v>
      </c>
      <c r="C2" s="18" t="s">
        <v>27</v>
      </c>
    </row>
    <row r="3" spans="1:3" ht="15">
      <c r="A3" s="16" t="s">
        <v>89</v>
      </c>
      <c r="C3" s="18" t="s">
        <v>94</v>
      </c>
    </row>
    <row r="4" spans="1:3" ht="15">
      <c r="A4" s="16" t="s">
        <v>17</v>
      </c>
      <c r="C4" s="18" t="s">
        <v>25</v>
      </c>
    </row>
    <row r="5" spans="1:3" ht="15">
      <c r="A5" s="16" t="s">
        <v>18</v>
      </c>
      <c r="C5" s="18" t="s">
        <v>26</v>
      </c>
    </row>
    <row r="6" spans="1:3" ht="15">
      <c r="A6" s="16" t="s">
        <v>87</v>
      </c>
      <c r="B6" s="15"/>
      <c r="C6" s="18" t="s">
        <v>187</v>
      </c>
    </row>
    <row r="7" spans="1:3" ht="15">
      <c r="A7" s="16" t="s">
        <v>88</v>
      </c>
      <c r="B7" s="15"/>
      <c r="C7" s="18" t="s">
        <v>90</v>
      </c>
    </row>
    <row r="8" spans="1:3" ht="15">
      <c r="A8" s="16" t="s">
        <v>21</v>
      </c>
      <c r="C8" s="18" t="s">
        <v>188</v>
      </c>
    </row>
    <row r="9" spans="1:3" ht="15">
      <c r="A9" s="16" t="s">
        <v>19</v>
      </c>
      <c r="C9" s="18" t="s">
        <v>24</v>
      </c>
    </row>
    <row r="10" spans="1:3" ht="15">
      <c r="A10" s="16" t="s">
        <v>20</v>
      </c>
      <c r="C10" s="18" t="s">
        <v>23</v>
      </c>
    </row>
    <row r="12" spans="1:4" ht="15" customHeight="1">
      <c r="A12" s="19" t="s">
        <v>50</v>
      </c>
      <c r="B12" s="27" t="s">
        <v>51</v>
      </c>
      <c r="C12" s="27" t="s">
        <v>43</v>
      </c>
      <c r="D12" s="31" t="s">
        <v>8</v>
      </c>
    </row>
    <row r="13" ht="15.75">
      <c r="B13" s="20" t="s">
        <v>2</v>
      </c>
    </row>
    <row r="14" spans="1:4" ht="15">
      <c r="A14" s="49"/>
      <c r="B14" s="21"/>
      <c r="C14" s="22"/>
      <c r="D14" s="30" t="s">
        <v>9</v>
      </c>
    </row>
    <row r="15" ht="15.75">
      <c r="B15" s="20" t="s">
        <v>3</v>
      </c>
    </row>
    <row r="16" spans="1:5" ht="15">
      <c r="A16" s="50"/>
      <c r="B16" s="23"/>
      <c r="D16" s="30" t="s">
        <v>13</v>
      </c>
      <c r="E16" s="30" t="s">
        <v>103</v>
      </c>
    </row>
    <row r="17" spans="1:5" ht="15">
      <c r="A17" s="50"/>
      <c r="B17" s="24"/>
      <c r="D17" s="30" t="s">
        <v>11</v>
      </c>
      <c r="E17" s="30" t="s">
        <v>52</v>
      </c>
    </row>
    <row r="18" spans="1:4" ht="15">
      <c r="A18" s="50"/>
      <c r="B18" s="21"/>
      <c r="D18" s="30" t="s">
        <v>12</v>
      </c>
    </row>
    <row r="19" spans="1:4" ht="15">
      <c r="A19" s="50"/>
      <c r="B19" s="21"/>
      <c r="D19" s="30" t="s">
        <v>14</v>
      </c>
    </row>
    <row r="20" spans="1:4" ht="15">
      <c r="A20" s="50"/>
      <c r="B20" s="21"/>
      <c r="D20" s="30" t="s">
        <v>10</v>
      </c>
    </row>
    <row r="21" spans="1:4" ht="15">
      <c r="A21" s="50"/>
      <c r="B21" s="21"/>
      <c r="D21" s="30"/>
    </row>
    <row r="22" spans="2:4" ht="15.75">
      <c r="B22" s="20" t="s">
        <v>46</v>
      </c>
      <c r="D22" s="30"/>
    </row>
    <row r="23" spans="1:4" ht="15">
      <c r="A23" s="53"/>
      <c r="B23" s="21"/>
      <c r="D23" s="30" t="s">
        <v>48</v>
      </c>
    </row>
    <row r="24" spans="1:4" ht="15">
      <c r="A24" s="53"/>
      <c r="B24" s="21"/>
      <c r="D24" s="30" t="s">
        <v>49</v>
      </c>
    </row>
    <row r="25" spans="1:4" ht="15">
      <c r="A25" s="53"/>
      <c r="B25" s="21"/>
      <c r="D25" s="30" t="s">
        <v>104</v>
      </c>
    </row>
    <row r="26" spans="1:4" ht="15">
      <c r="A26" s="53"/>
      <c r="B26" s="21"/>
      <c r="D26" s="30" t="s">
        <v>108</v>
      </c>
    </row>
    <row r="27" spans="1:2" ht="15.75">
      <c r="A27" s="53"/>
      <c r="B27" s="25"/>
    </row>
    <row r="28" spans="2:4" ht="15.75">
      <c r="B28" s="20" t="s">
        <v>4</v>
      </c>
      <c r="D28" s="30"/>
    </row>
    <row r="29" spans="1:4" ht="15.75">
      <c r="A29" s="51"/>
      <c r="B29" s="26"/>
      <c r="D29" s="30" t="s">
        <v>60</v>
      </c>
    </row>
    <row r="30" spans="1:4" ht="15">
      <c r="A30" s="52"/>
      <c r="B30" s="23"/>
      <c r="D30" s="30" t="s">
        <v>61</v>
      </c>
    </row>
    <row r="31" spans="1:4" ht="15.75">
      <c r="A31" s="51"/>
      <c r="B31" s="26"/>
      <c r="D31" s="30" t="s">
        <v>91</v>
      </c>
    </row>
    <row r="32" spans="1:4" ht="15.75">
      <c r="A32" s="51"/>
      <c r="B32" s="26"/>
      <c r="D32" s="30" t="s">
        <v>92</v>
      </c>
    </row>
    <row r="33" spans="1:4" ht="15.75">
      <c r="A33" s="51"/>
      <c r="B33" s="26"/>
      <c r="D33" s="30" t="s">
        <v>93</v>
      </c>
    </row>
    <row r="34" spans="1:4" ht="15.75">
      <c r="A34" s="51"/>
      <c r="B34" s="26"/>
      <c r="D34" s="30"/>
    </row>
    <row r="35" spans="2:4" ht="15.75">
      <c r="B35" s="20" t="s">
        <v>5</v>
      </c>
      <c r="D35" s="30"/>
    </row>
    <row r="36" spans="1:4" ht="15">
      <c r="A36" s="54"/>
      <c r="B36" s="21"/>
      <c r="D36" s="30" t="s">
        <v>16</v>
      </c>
    </row>
    <row r="37" spans="1:4" ht="15">
      <c r="A37" s="54"/>
      <c r="B37" s="21"/>
      <c r="D37" s="30" t="s">
        <v>53</v>
      </c>
    </row>
    <row r="38" spans="1:4" ht="15">
      <c r="A38" s="55"/>
      <c r="B38" s="21"/>
      <c r="D38" s="30" t="s">
        <v>58</v>
      </c>
    </row>
    <row r="39" spans="1:2" ht="15">
      <c r="A39" s="55"/>
      <c r="B39" s="21"/>
    </row>
    <row r="40" spans="1:2" ht="15">
      <c r="A40" s="55"/>
      <c r="B40" s="21"/>
    </row>
    <row r="41" spans="1:4" ht="15">
      <c r="A41" s="56"/>
      <c r="D41" s="30"/>
    </row>
    <row r="42" spans="2:4" ht="15.75">
      <c r="B42" s="20" t="s">
        <v>47</v>
      </c>
      <c r="D42" s="30"/>
    </row>
    <row r="43" spans="1:4" ht="15">
      <c r="A43" s="60"/>
      <c r="D43" s="30" t="s">
        <v>28</v>
      </c>
    </row>
    <row r="44" spans="1:4" ht="15">
      <c r="A44" s="60"/>
      <c r="D44" s="30" t="s">
        <v>54</v>
      </c>
    </row>
    <row r="45" spans="1:4" ht="15">
      <c r="A45" s="60"/>
      <c r="D45" s="30" t="s">
        <v>55</v>
      </c>
    </row>
    <row r="46" spans="1:4" ht="15">
      <c r="A46" s="60"/>
      <c r="D46" s="30" t="s">
        <v>56</v>
      </c>
    </row>
    <row r="47" spans="1:4" ht="15">
      <c r="A47" s="60"/>
      <c r="D47" s="30"/>
    </row>
    <row r="48" spans="1:4" ht="15">
      <c r="A48" s="60"/>
      <c r="D48" s="30"/>
    </row>
    <row r="49" spans="2:4" ht="15.75">
      <c r="B49" s="20" t="s">
        <v>86</v>
      </c>
      <c r="D49" s="30"/>
    </row>
    <row r="50" ht="15">
      <c r="D50" s="30" t="s">
        <v>15</v>
      </c>
    </row>
    <row r="51" ht="15">
      <c r="D51" s="30" t="s">
        <v>57</v>
      </c>
    </row>
    <row r="52" ht="15">
      <c r="D52" s="30" t="s">
        <v>59</v>
      </c>
    </row>
    <row r="53" ht="15">
      <c r="D53" s="30" t="s">
        <v>62</v>
      </c>
    </row>
    <row r="54" ht="15">
      <c r="D54" s="30" t="s">
        <v>95</v>
      </c>
    </row>
    <row r="57" ht="15">
      <c r="B57" s="15"/>
    </row>
    <row r="58" ht="15">
      <c r="B58" s="15"/>
    </row>
  </sheetData>
  <sheetProtection/>
  <printOptions/>
  <pageMargins left="0.55" right="0.61" top="0.52" bottom="0.5" header="0.5" footer="0.5"/>
  <pageSetup fitToHeight="2" horizontalDpi="600" verticalDpi="600" orientation="landscape" scale="68" r:id="rId2"/>
  <rowBreaks count="1" manualBreakCount="1">
    <brk id="41" max="255" man="1"/>
  </rowBreaks>
  <drawing r:id="rId1"/>
</worksheet>
</file>

<file path=xl/worksheets/sheet7.xml><?xml version="1.0" encoding="utf-8"?>
<worksheet xmlns="http://schemas.openxmlformats.org/spreadsheetml/2006/main" xmlns:r="http://schemas.openxmlformats.org/officeDocument/2006/relationships">
  <sheetPr>
    <tabColor indexed="57"/>
    <pageSetUpPr fitToPage="1"/>
  </sheetPr>
  <dimension ref="A1:K33"/>
  <sheetViews>
    <sheetView workbookViewId="0" topLeftCell="A1">
      <selection activeCell="A4" sqref="A3:IV4"/>
    </sheetView>
  </sheetViews>
  <sheetFormatPr defaultColWidth="9.140625" defaultRowHeight="12.75"/>
  <cols>
    <col min="1" max="1" width="9.140625" style="2" customWidth="1"/>
    <col min="2" max="2" width="6.7109375" style="1" customWidth="1"/>
    <col min="3" max="3" width="95.421875" style="10" customWidth="1"/>
    <col min="4" max="4" width="17.00390625" style="1" customWidth="1"/>
    <col min="5" max="5" width="57.00390625" style="1" customWidth="1"/>
    <col min="6" max="8" width="15.57421875" style="40" customWidth="1"/>
    <col min="9" max="16384" width="9.140625" style="1" customWidth="1"/>
  </cols>
  <sheetData>
    <row r="1" ht="18">
      <c r="A1" s="8" t="s">
        <v>6</v>
      </c>
    </row>
    <row r="2" ht="8.25" customHeight="1"/>
    <row r="3" spans="1:11" s="4" customFormat="1" ht="18.75" customHeight="1">
      <c r="A3" s="3"/>
      <c r="C3" s="10"/>
      <c r="D3" s="10"/>
      <c r="E3" s="10"/>
      <c r="F3" s="41"/>
      <c r="G3" s="41"/>
      <c r="H3" s="41"/>
      <c r="I3" s="10"/>
      <c r="J3" s="10"/>
      <c r="K3" s="10"/>
    </row>
    <row r="4" spans="1:11" s="4" customFormat="1" ht="18.75" customHeight="1">
      <c r="A4" s="3"/>
      <c r="C4" s="10"/>
      <c r="D4" s="10"/>
      <c r="E4" s="10"/>
      <c r="F4" s="41"/>
      <c r="G4" s="41"/>
      <c r="H4" s="41"/>
      <c r="I4" s="10"/>
      <c r="J4" s="10"/>
      <c r="K4" s="10"/>
    </row>
    <row r="6" spans="1:8" s="7" customFormat="1" ht="21.75" customHeight="1">
      <c r="A6" s="5" t="s">
        <v>7</v>
      </c>
      <c r="B6" s="6"/>
      <c r="C6" s="12"/>
      <c r="F6" s="42"/>
      <c r="G6" s="42"/>
      <c r="H6" s="42"/>
    </row>
    <row r="7" spans="1:11" ht="15">
      <c r="A7" s="35" t="s">
        <v>29</v>
      </c>
      <c r="C7" s="33"/>
      <c r="D7" s="14"/>
      <c r="E7" s="11"/>
      <c r="F7" s="43"/>
      <c r="G7" s="43"/>
      <c r="H7" s="43"/>
      <c r="I7" s="11"/>
      <c r="J7" s="11"/>
      <c r="K7" s="11"/>
    </row>
    <row r="8" spans="1:11" ht="18">
      <c r="A8" s="34"/>
      <c r="B8" s="13" t="s">
        <v>30</v>
      </c>
      <c r="C8" s="33"/>
      <c r="D8" s="14"/>
      <c r="E8" s="11"/>
      <c r="F8" s="43"/>
      <c r="G8" s="43"/>
      <c r="H8" s="43"/>
      <c r="I8" s="11"/>
      <c r="J8" s="11"/>
      <c r="K8" s="11"/>
    </row>
    <row r="9" spans="1:11" ht="18">
      <c r="A9" s="34"/>
      <c r="B9" s="13"/>
      <c r="C9" s="33"/>
      <c r="D9" s="11"/>
      <c r="E9" s="11"/>
      <c r="F9" s="43"/>
      <c r="G9" s="43"/>
      <c r="H9" s="43"/>
      <c r="I9" s="11"/>
      <c r="J9" s="11"/>
      <c r="K9" s="11"/>
    </row>
    <row r="10" spans="1:11" ht="15">
      <c r="A10" s="35" t="s">
        <v>29</v>
      </c>
      <c r="C10" s="33"/>
      <c r="D10" s="14"/>
      <c r="E10" s="11"/>
      <c r="F10" s="43"/>
      <c r="G10" s="43"/>
      <c r="H10" s="43"/>
      <c r="I10" s="11"/>
      <c r="J10" s="11"/>
      <c r="K10" s="11"/>
    </row>
    <row r="11" spans="1:11" ht="18">
      <c r="A11" s="34"/>
      <c r="B11" s="13" t="s">
        <v>30</v>
      </c>
      <c r="C11" s="33"/>
      <c r="D11" s="11"/>
      <c r="E11" s="11"/>
      <c r="F11" s="43"/>
      <c r="G11" s="43"/>
      <c r="H11" s="43"/>
      <c r="I11" s="11"/>
      <c r="J11" s="11"/>
      <c r="K11" s="11"/>
    </row>
    <row r="12" spans="1:11" ht="18">
      <c r="A12" s="34"/>
      <c r="B12" s="13"/>
      <c r="C12" s="33"/>
      <c r="D12" s="11"/>
      <c r="E12" s="11"/>
      <c r="F12" s="43"/>
      <c r="G12" s="43"/>
      <c r="H12" s="43"/>
      <c r="I12" s="11"/>
      <c r="J12" s="11"/>
      <c r="K12" s="11"/>
    </row>
    <row r="13" spans="1:11" ht="15">
      <c r="A13" s="35" t="s">
        <v>29</v>
      </c>
      <c r="C13" s="33"/>
      <c r="D13" s="11"/>
      <c r="E13" s="11"/>
      <c r="F13" s="43"/>
      <c r="G13" s="43"/>
      <c r="H13" s="43"/>
      <c r="I13" s="11"/>
      <c r="J13" s="11"/>
      <c r="K13" s="11"/>
    </row>
    <row r="14" spans="1:11" ht="18">
      <c r="A14" s="34"/>
      <c r="B14" s="13" t="s">
        <v>30</v>
      </c>
      <c r="C14" s="33"/>
      <c r="D14" s="11"/>
      <c r="E14" s="11"/>
      <c r="F14" s="43"/>
      <c r="G14" s="43"/>
      <c r="H14" s="43"/>
      <c r="I14" s="11"/>
      <c r="J14" s="11"/>
      <c r="K14" s="11"/>
    </row>
    <row r="15" spans="1:11" ht="18">
      <c r="A15" s="34"/>
      <c r="B15" s="13"/>
      <c r="D15" s="11"/>
      <c r="E15" s="11"/>
      <c r="F15" s="43"/>
      <c r="G15" s="43"/>
      <c r="H15" s="43"/>
      <c r="I15" s="11"/>
      <c r="J15" s="11"/>
      <c r="K15" s="11"/>
    </row>
    <row r="16" spans="1:8" s="7" customFormat="1" ht="21.75" customHeight="1">
      <c r="A16" s="5" t="s">
        <v>83</v>
      </c>
      <c r="B16" s="6"/>
      <c r="C16" s="12"/>
      <c r="F16" s="42"/>
      <c r="G16" s="42"/>
      <c r="H16" s="42"/>
    </row>
    <row r="17" spans="2:8" s="28" customFormat="1" ht="30">
      <c r="B17" s="129" t="s">
        <v>96</v>
      </c>
      <c r="C17" s="129"/>
      <c r="D17" s="85" t="s">
        <v>212</v>
      </c>
      <c r="E17" s="32" t="s">
        <v>98</v>
      </c>
      <c r="F17" s="129" t="s">
        <v>99</v>
      </c>
      <c r="G17" s="129"/>
      <c r="H17" s="129"/>
    </row>
    <row r="18" spans="1:8" s="28" customFormat="1" ht="4.5" customHeight="1">
      <c r="A18" s="39"/>
      <c r="B18" s="39"/>
      <c r="C18" s="39"/>
      <c r="D18" s="39"/>
      <c r="E18" s="39"/>
      <c r="F18" s="44"/>
      <c r="G18" s="44"/>
      <c r="H18" s="44"/>
    </row>
    <row r="19" spans="1:4" ht="18">
      <c r="A19" s="86"/>
      <c r="B19" s="87"/>
      <c r="C19" s="33"/>
      <c r="D19" s="9"/>
    </row>
    <row r="20" spans="1:3" ht="18">
      <c r="A20" s="86"/>
      <c r="B20" s="87"/>
      <c r="C20" s="33"/>
    </row>
    <row r="21" spans="1:3" ht="18.75" thickBot="1">
      <c r="A21" s="86"/>
      <c r="B21" s="87"/>
      <c r="C21" s="33"/>
    </row>
    <row r="22" spans="1:3" ht="36" customHeight="1" thickBot="1">
      <c r="A22" s="86"/>
      <c r="B22" s="130" t="s">
        <v>257</v>
      </c>
      <c r="C22" s="131"/>
    </row>
    <row r="23" spans="1:3" ht="18">
      <c r="A23" s="86"/>
      <c r="B23" s="87"/>
      <c r="C23" s="111" t="s">
        <v>258</v>
      </c>
    </row>
    <row r="24" spans="1:3" ht="18">
      <c r="A24" s="86"/>
      <c r="B24" s="87"/>
      <c r="C24" s="33"/>
    </row>
    <row r="25" spans="1:3" ht="18.75" thickBot="1">
      <c r="A25" s="86"/>
      <c r="B25" s="87"/>
      <c r="C25" s="33"/>
    </row>
    <row r="26" spans="1:3" ht="37.5" customHeight="1" thickBot="1">
      <c r="A26" s="86"/>
      <c r="B26" s="130" t="s">
        <v>257</v>
      </c>
      <c r="C26" s="131"/>
    </row>
    <row r="27" spans="1:3" ht="18">
      <c r="A27" s="86"/>
      <c r="B27" s="87"/>
      <c r="C27" s="111" t="s">
        <v>258</v>
      </c>
    </row>
    <row r="28" spans="1:3" ht="18">
      <c r="A28" s="86"/>
      <c r="B28" s="87"/>
      <c r="C28" s="33"/>
    </row>
    <row r="29" spans="1:3" ht="18">
      <c r="A29" s="86"/>
      <c r="B29" s="87"/>
      <c r="C29" s="33"/>
    </row>
    <row r="30" ht="18">
      <c r="A30" s="34"/>
    </row>
    <row r="31" ht="18">
      <c r="A31" s="34"/>
    </row>
    <row r="32" ht="18">
      <c r="A32" s="34"/>
    </row>
    <row r="33" ht="18">
      <c r="A33" s="34"/>
    </row>
  </sheetData>
  <sheetProtection/>
  <mergeCells count="4">
    <mergeCell ref="F17:H17"/>
    <mergeCell ref="B17:C17"/>
    <mergeCell ref="B26:C26"/>
    <mergeCell ref="B22:C22"/>
  </mergeCells>
  <dataValidations count="1">
    <dataValidation type="list" allowBlank="1" showInputMessage="1" showErrorMessage="1" sqref="F1:H65536">
      <formula1>"Distribution,Means,ChiSquare,Correl,ANOVA,Other"</formula1>
    </dataValidation>
  </dataValidations>
  <printOptions/>
  <pageMargins left="0.39" right="0.33" top="0.6" bottom="1" header="0.5" footer="0.5"/>
  <pageSetup fitToHeight="2" fitToWidth="1" horizontalDpi="600" verticalDpi="600" orientation="landscape" scale="57" r:id="rId2"/>
  <drawing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T34"/>
  <sheetViews>
    <sheetView workbookViewId="0" topLeftCell="A1">
      <selection activeCell="N15" sqref="N15"/>
    </sheetView>
  </sheetViews>
  <sheetFormatPr defaultColWidth="8.8515625" defaultRowHeight="12.75"/>
  <cols>
    <col min="1" max="4" width="10.8515625" style="136" customWidth="1"/>
    <col min="5" max="5" width="10.8515625" style="137" customWidth="1"/>
    <col min="6" max="20" width="10.8515625" style="136" customWidth="1"/>
    <col min="21" max="16384" width="8.8515625" style="136" customWidth="1"/>
  </cols>
  <sheetData>
    <row r="1" spans="1:20" s="135" customFormat="1" ht="15.75">
      <c r="A1" s="133" t="s">
        <v>63</v>
      </c>
      <c r="B1" s="134" t="s">
        <v>64</v>
      </c>
      <c r="C1" s="134" t="s">
        <v>65</v>
      </c>
      <c r="D1" s="134" t="s">
        <v>66</v>
      </c>
      <c r="E1" s="134" t="s">
        <v>67</v>
      </c>
      <c r="F1" s="134" t="s">
        <v>68</v>
      </c>
      <c r="G1" s="134" t="s">
        <v>69</v>
      </c>
      <c r="H1" s="134" t="s">
        <v>70</v>
      </c>
      <c r="I1" s="134" t="s">
        <v>71</v>
      </c>
      <c r="J1" s="134" t="s">
        <v>72</v>
      </c>
      <c r="K1" s="134" t="s">
        <v>73</v>
      </c>
      <c r="L1" s="134" t="s">
        <v>74</v>
      </c>
      <c r="M1" s="134" t="s">
        <v>75</v>
      </c>
      <c r="N1" s="134" t="s">
        <v>76</v>
      </c>
      <c r="O1" s="134" t="s">
        <v>77</v>
      </c>
      <c r="P1" s="134" t="s">
        <v>78</v>
      </c>
      <c r="Q1" s="134" t="s">
        <v>79</v>
      </c>
      <c r="R1" s="134" t="s">
        <v>80</v>
      </c>
      <c r="S1" s="134" t="s">
        <v>81</v>
      </c>
      <c r="T1" s="134" t="s">
        <v>82</v>
      </c>
    </row>
    <row r="7" spans="15:17" ht="15.75">
      <c r="O7" s="136" t="s">
        <v>205</v>
      </c>
      <c r="Q7" s="137">
        <v>7</v>
      </c>
    </row>
    <row r="8" ht="15.75">
      <c r="Q8" s="137">
        <v>4</v>
      </c>
    </row>
    <row r="9" spans="15:17" ht="15.75">
      <c r="O9" s="136" t="s">
        <v>206</v>
      </c>
      <c r="Q9" s="137">
        <v>5</v>
      </c>
    </row>
    <row r="10" spans="15:17" ht="15.75">
      <c r="O10" s="136" t="s">
        <v>208</v>
      </c>
      <c r="Q10" s="137">
        <v>4</v>
      </c>
    </row>
    <row r="11" ht="15.75">
      <c r="Q11" s="137">
        <v>4</v>
      </c>
    </row>
    <row r="12" spans="15:17" ht="15.75">
      <c r="O12" s="136" t="s">
        <v>207</v>
      </c>
      <c r="Q12" s="137">
        <v>7</v>
      </c>
    </row>
    <row r="13" ht="15.75">
      <c r="Q13" s="137">
        <v>9</v>
      </c>
    </row>
    <row r="14" ht="15.75">
      <c r="Q14" s="137">
        <v>9</v>
      </c>
    </row>
    <row r="15" spans="15:17" ht="47.25">
      <c r="O15" s="138" t="s">
        <v>209</v>
      </c>
      <c r="Q15" s="137">
        <v>9</v>
      </c>
    </row>
    <row r="16" ht="15.75">
      <c r="Q16" s="137">
        <v>5</v>
      </c>
    </row>
    <row r="17" ht="15.75">
      <c r="Q17" s="137">
        <v>6</v>
      </c>
    </row>
    <row r="18" spans="15:17" ht="15.75">
      <c r="O18" s="136" t="s">
        <v>210</v>
      </c>
      <c r="Q18" s="137">
        <v>8</v>
      </c>
    </row>
    <row r="19" ht="15.75">
      <c r="Q19" s="137">
        <v>8</v>
      </c>
    </row>
    <row r="20" ht="15.75">
      <c r="Q20" s="137">
        <v>4</v>
      </c>
    </row>
    <row r="21" spans="15:17" ht="15.75">
      <c r="O21" s="139"/>
      <c r="P21" s="139"/>
      <c r="Q21" s="137">
        <v>6</v>
      </c>
    </row>
    <row r="22" ht="15.75">
      <c r="Q22" s="137">
        <v>5</v>
      </c>
    </row>
    <row r="23" ht="15.75">
      <c r="Q23" s="137">
        <v>4</v>
      </c>
    </row>
    <row r="24" ht="15.75">
      <c r="Q24" s="137">
        <v>6</v>
      </c>
    </row>
    <row r="25" ht="15.75">
      <c r="Q25" s="137">
        <v>5</v>
      </c>
    </row>
    <row r="26" ht="15.75">
      <c r="Q26" s="137">
        <v>5</v>
      </c>
    </row>
    <row r="27" ht="15.75">
      <c r="Q27" s="137">
        <v>9</v>
      </c>
    </row>
    <row r="28" ht="15.75">
      <c r="Q28" s="137">
        <v>5</v>
      </c>
    </row>
    <row r="29" ht="15.75">
      <c r="Q29" s="137">
        <v>4</v>
      </c>
    </row>
    <row r="30" ht="15.75">
      <c r="Q30" s="137">
        <v>5</v>
      </c>
    </row>
    <row r="31" ht="15.75">
      <c r="Q31" s="137">
        <v>5</v>
      </c>
    </row>
    <row r="34" spans="16:17" ht="15.75">
      <c r="P34" s="136" t="s">
        <v>211</v>
      </c>
      <c r="Q34" s="137">
        <f>AVERAGE(Q7:Q31)</f>
        <v>5.92</v>
      </c>
    </row>
  </sheetData>
  <sheetProtection/>
  <mergeCells count="1">
    <mergeCell ref="O21:P21"/>
  </mergeCells>
  <printOptions/>
  <pageMargins left="0.5" right="0.5" top="0.75" bottom="0.75" header="0" footer="0"/>
  <pageSetup fitToHeight="2" fitToWidth="1" horizontalDpi="600" verticalDpi="600" orientation="landscape" scale="60" r:id="rId2"/>
  <drawing r:id="rId1"/>
</worksheet>
</file>

<file path=xl/worksheets/sheet9.xml><?xml version="1.0" encoding="utf-8"?>
<worksheet xmlns="http://schemas.openxmlformats.org/spreadsheetml/2006/main" xmlns:r="http://schemas.openxmlformats.org/officeDocument/2006/relationships">
  <dimension ref="A1:N40"/>
  <sheetViews>
    <sheetView workbookViewId="0" topLeftCell="A1">
      <pane ySplit="2" topLeftCell="BM3" activePane="bottomLeft" state="frozen"/>
      <selection pane="topLeft" activeCell="A1" sqref="A1"/>
      <selection pane="bottomLeft" activeCell="M31" sqref="M31"/>
    </sheetView>
  </sheetViews>
  <sheetFormatPr defaultColWidth="9.140625" defaultRowHeight="12.75"/>
  <cols>
    <col min="1" max="1" width="9.140625" style="142" customWidth="1"/>
    <col min="2" max="2" width="13.57421875" style="142" customWidth="1"/>
    <col min="3" max="6" width="10.421875" style="142" customWidth="1"/>
    <col min="7" max="11" width="9.140625" style="142" customWidth="1"/>
    <col min="12" max="12" width="12.00390625" style="142" customWidth="1"/>
    <col min="13" max="13" width="18.28125" style="142" customWidth="1"/>
    <col min="14" max="16384" width="9.140625" style="142" customWidth="1"/>
  </cols>
  <sheetData>
    <row r="1" spans="1:10" ht="23.25" customHeight="1">
      <c r="A1" s="140"/>
      <c r="B1" s="141"/>
      <c r="C1" s="113" t="s">
        <v>141</v>
      </c>
      <c r="D1" s="114"/>
      <c r="E1" s="114"/>
      <c r="F1" s="114"/>
      <c r="G1" s="114"/>
      <c r="H1" s="115" t="s">
        <v>230</v>
      </c>
      <c r="I1" s="115"/>
      <c r="J1" s="115"/>
    </row>
    <row r="2" spans="1:14" ht="15">
      <c r="A2" s="143"/>
      <c r="B2" s="144" t="s">
        <v>218</v>
      </c>
      <c r="C2" s="145" t="s">
        <v>219</v>
      </c>
      <c r="D2" s="145" t="s">
        <v>220</v>
      </c>
      <c r="E2" s="145" t="s">
        <v>221</v>
      </c>
      <c r="F2" s="145" t="s">
        <v>222</v>
      </c>
      <c r="G2" s="146"/>
      <c r="H2" s="147" t="s">
        <v>223</v>
      </c>
      <c r="I2" s="147" t="s">
        <v>224</v>
      </c>
      <c r="J2" s="147" t="s">
        <v>225</v>
      </c>
      <c r="L2" s="148"/>
      <c r="M2" s="148"/>
      <c r="N2" s="148"/>
    </row>
    <row r="3" spans="1:14" ht="15.75">
      <c r="A3" s="140">
        <v>1</v>
      </c>
      <c r="B3" s="94"/>
      <c r="C3" s="149" t="e">
        <f aca="true" ca="1" t="shared" si="0" ref="C3:C34">AVERAGE(INDIRECT(B3))</f>
        <v>#REF!</v>
      </c>
      <c r="D3" s="149" t="e">
        <f aca="true" ca="1" t="shared" si="1" ref="D3:D34">STDEV(INDIRECT(B3))</f>
        <v>#REF!</v>
      </c>
      <c r="E3" s="149" t="e">
        <f aca="true" ca="1" t="shared" si="2" ref="E3:E34">SKEW(INDIRECT(B3))</f>
        <v>#REF!</v>
      </c>
      <c r="F3" s="149" t="e">
        <f aca="true" ca="1" t="shared" si="3" ref="F3:F34">KURT(INDIRECT(B3))</f>
        <v>#REF!</v>
      </c>
      <c r="G3" s="149"/>
      <c r="H3" s="149" t="e">
        <f aca="true" ca="1" t="shared" si="4" ref="H3:H34">CORREL(INDIRECT(B3),INDIRECT($C$1))</f>
        <v>#REF!</v>
      </c>
      <c r="I3" s="150" t="e">
        <f aca="true" ca="1" t="shared" si="5" ref="I3:I34">SLOPE(INDIRECT(B3),INDIRECT($C$1))</f>
        <v>#REF!</v>
      </c>
      <c r="J3" s="151" t="e">
        <f aca="true" ca="1" t="shared" si="6" ref="J3:J34">RSQ(INDIRECT(B3),INDIRECT($C$1))</f>
        <v>#REF!</v>
      </c>
      <c r="L3" s="152"/>
      <c r="M3" s="153"/>
      <c r="N3" s="153"/>
    </row>
    <row r="4" spans="1:14" ht="15.75">
      <c r="A4" s="140">
        <v>2</v>
      </c>
      <c r="B4" s="94"/>
      <c r="C4" s="149" t="e">
        <f ca="1" t="shared" si="0"/>
        <v>#REF!</v>
      </c>
      <c r="D4" s="149" t="e">
        <f ca="1" t="shared" si="1"/>
        <v>#REF!</v>
      </c>
      <c r="E4" s="149" t="e">
        <f ca="1" t="shared" si="2"/>
        <v>#REF!</v>
      </c>
      <c r="F4" s="149" t="e">
        <f ca="1" t="shared" si="3"/>
        <v>#REF!</v>
      </c>
      <c r="G4" s="149"/>
      <c r="H4" s="149" t="e">
        <f ca="1" t="shared" si="4"/>
        <v>#REF!</v>
      </c>
      <c r="I4" s="150" t="e">
        <f ca="1" t="shared" si="5"/>
        <v>#REF!</v>
      </c>
      <c r="J4" s="151" t="e">
        <f ca="1" t="shared" si="6"/>
        <v>#REF!</v>
      </c>
      <c r="L4" s="152"/>
      <c r="M4" s="153"/>
      <c r="N4" s="153"/>
    </row>
    <row r="5" spans="1:14" ht="15.75">
      <c r="A5" s="140">
        <v>3</v>
      </c>
      <c r="B5" s="94"/>
      <c r="C5" s="149" t="e">
        <f ca="1" t="shared" si="0"/>
        <v>#REF!</v>
      </c>
      <c r="D5" s="149" t="e">
        <f ca="1" t="shared" si="1"/>
        <v>#REF!</v>
      </c>
      <c r="E5" s="149" t="e">
        <f ca="1" t="shared" si="2"/>
        <v>#REF!</v>
      </c>
      <c r="F5" s="149" t="e">
        <f ca="1" t="shared" si="3"/>
        <v>#REF!</v>
      </c>
      <c r="G5" s="149"/>
      <c r="H5" s="149" t="e">
        <f ca="1" t="shared" si="4"/>
        <v>#REF!</v>
      </c>
      <c r="I5" s="149" t="e">
        <f ca="1" t="shared" si="5"/>
        <v>#REF!</v>
      </c>
      <c r="J5" s="151" t="e">
        <f ca="1" t="shared" si="6"/>
        <v>#REF!</v>
      </c>
      <c r="L5" s="152"/>
      <c r="M5" s="153"/>
      <c r="N5" s="153"/>
    </row>
    <row r="6" spans="1:14" ht="15.75">
      <c r="A6" s="140">
        <v>4</v>
      </c>
      <c r="B6" s="94"/>
      <c r="C6" s="149" t="e">
        <f ca="1" t="shared" si="0"/>
        <v>#REF!</v>
      </c>
      <c r="D6" s="149" t="e">
        <f ca="1" t="shared" si="1"/>
        <v>#REF!</v>
      </c>
      <c r="E6" s="149" t="e">
        <f ca="1" t="shared" si="2"/>
        <v>#REF!</v>
      </c>
      <c r="F6" s="149" t="e">
        <f ca="1" t="shared" si="3"/>
        <v>#REF!</v>
      </c>
      <c r="G6" s="149"/>
      <c r="H6" s="149" t="e">
        <f ca="1" t="shared" si="4"/>
        <v>#REF!</v>
      </c>
      <c r="I6" s="150" t="e">
        <f ca="1" t="shared" si="5"/>
        <v>#REF!</v>
      </c>
      <c r="J6" s="151" t="e">
        <f ca="1" t="shared" si="6"/>
        <v>#REF!</v>
      </c>
      <c r="L6" s="152"/>
      <c r="M6" s="153"/>
      <c r="N6" s="153"/>
    </row>
    <row r="7" spans="1:14" ht="15.75">
      <c r="A7" s="140">
        <v>5</v>
      </c>
      <c r="B7" s="94"/>
      <c r="C7" s="149" t="e">
        <f ca="1" t="shared" si="0"/>
        <v>#REF!</v>
      </c>
      <c r="D7" s="149" t="e">
        <f ca="1" t="shared" si="1"/>
        <v>#REF!</v>
      </c>
      <c r="E7" s="149" t="e">
        <f ca="1" t="shared" si="2"/>
        <v>#REF!</v>
      </c>
      <c r="F7" s="149" t="e">
        <f ca="1" t="shared" si="3"/>
        <v>#REF!</v>
      </c>
      <c r="G7" s="149"/>
      <c r="H7" s="149" t="e">
        <f ca="1" t="shared" si="4"/>
        <v>#REF!</v>
      </c>
      <c r="I7" s="150" t="e">
        <f ca="1" t="shared" si="5"/>
        <v>#REF!</v>
      </c>
      <c r="J7" s="151" t="e">
        <f ca="1" t="shared" si="6"/>
        <v>#REF!</v>
      </c>
      <c r="L7" s="153"/>
      <c r="M7" s="153"/>
      <c r="N7" s="153"/>
    </row>
    <row r="8" spans="1:14" ht="15.75">
      <c r="A8" s="140">
        <v>6</v>
      </c>
      <c r="B8" s="95"/>
      <c r="C8" s="149" t="e">
        <f ca="1" t="shared" si="0"/>
        <v>#REF!</v>
      </c>
      <c r="D8" s="149" t="e">
        <f ca="1" t="shared" si="1"/>
        <v>#REF!</v>
      </c>
      <c r="E8" s="149" t="e">
        <f ca="1" t="shared" si="2"/>
        <v>#REF!</v>
      </c>
      <c r="F8" s="149" t="e">
        <f ca="1" t="shared" si="3"/>
        <v>#REF!</v>
      </c>
      <c r="G8" s="149"/>
      <c r="H8" s="149" t="e">
        <f ca="1" t="shared" si="4"/>
        <v>#REF!</v>
      </c>
      <c r="I8" s="149" t="e">
        <f ca="1" t="shared" si="5"/>
        <v>#REF!</v>
      </c>
      <c r="J8" s="151" t="e">
        <f ca="1" t="shared" si="6"/>
        <v>#REF!</v>
      </c>
      <c r="L8" s="152"/>
      <c r="M8" s="153"/>
      <c r="N8" s="153"/>
    </row>
    <row r="9" spans="1:10" ht="15.75">
      <c r="A9" s="140">
        <v>7</v>
      </c>
      <c r="B9" s="95"/>
      <c r="C9" s="149" t="e">
        <f ca="1" t="shared" si="0"/>
        <v>#REF!</v>
      </c>
      <c r="D9" s="149" t="e">
        <f ca="1" t="shared" si="1"/>
        <v>#REF!</v>
      </c>
      <c r="E9" s="149" t="e">
        <f ca="1" t="shared" si="2"/>
        <v>#REF!</v>
      </c>
      <c r="F9" s="149" t="e">
        <f ca="1" t="shared" si="3"/>
        <v>#REF!</v>
      </c>
      <c r="G9" s="149"/>
      <c r="H9" s="149" t="e">
        <f ca="1" t="shared" si="4"/>
        <v>#REF!</v>
      </c>
      <c r="I9" s="149" t="e">
        <f ca="1" t="shared" si="5"/>
        <v>#REF!</v>
      </c>
      <c r="J9" s="151" t="e">
        <f ca="1" t="shared" si="6"/>
        <v>#REF!</v>
      </c>
    </row>
    <row r="10" spans="1:10" ht="15.75">
      <c r="A10" s="140">
        <v>8</v>
      </c>
      <c r="B10" s="95"/>
      <c r="C10" s="149" t="e">
        <f ca="1" t="shared" si="0"/>
        <v>#REF!</v>
      </c>
      <c r="D10" s="149" t="e">
        <f ca="1" t="shared" si="1"/>
        <v>#REF!</v>
      </c>
      <c r="E10" s="149" t="e">
        <f ca="1" t="shared" si="2"/>
        <v>#REF!</v>
      </c>
      <c r="F10" s="149" t="e">
        <f ca="1" t="shared" si="3"/>
        <v>#REF!</v>
      </c>
      <c r="G10" s="149"/>
      <c r="H10" s="149" t="e">
        <f ca="1" t="shared" si="4"/>
        <v>#REF!</v>
      </c>
      <c r="I10" s="150" t="e">
        <f ca="1" t="shared" si="5"/>
        <v>#REF!</v>
      </c>
      <c r="J10" s="151" t="e">
        <f ca="1" t="shared" si="6"/>
        <v>#REF!</v>
      </c>
    </row>
    <row r="11" spans="1:10" ht="15.75">
      <c r="A11" s="140">
        <v>9</v>
      </c>
      <c r="B11" s="95"/>
      <c r="C11" s="149" t="e">
        <f ca="1" t="shared" si="0"/>
        <v>#REF!</v>
      </c>
      <c r="D11" s="149" t="e">
        <f ca="1" t="shared" si="1"/>
        <v>#REF!</v>
      </c>
      <c r="E11" s="149" t="e">
        <f ca="1" t="shared" si="2"/>
        <v>#REF!</v>
      </c>
      <c r="F11" s="149" t="e">
        <f ca="1" t="shared" si="3"/>
        <v>#REF!</v>
      </c>
      <c r="G11" s="149"/>
      <c r="H11" s="149" t="e">
        <f ca="1" t="shared" si="4"/>
        <v>#REF!</v>
      </c>
      <c r="I11" s="149" t="e">
        <f ca="1" t="shared" si="5"/>
        <v>#REF!</v>
      </c>
      <c r="J11" s="151" t="e">
        <f ca="1" t="shared" si="6"/>
        <v>#REF!</v>
      </c>
    </row>
    <row r="12" spans="1:10" ht="15.75">
      <c r="A12" s="140">
        <v>10</v>
      </c>
      <c r="B12" s="95"/>
      <c r="C12" s="149" t="e">
        <f ca="1" t="shared" si="0"/>
        <v>#REF!</v>
      </c>
      <c r="D12" s="149" t="e">
        <f ca="1" t="shared" si="1"/>
        <v>#REF!</v>
      </c>
      <c r="E12" s="149" t="e">
        <f ca="1" t="shared" si="2"/>
        <v>#REF!</v>
      </c>
      <c r="F12" s="149" t="e">
        <f ca="1" t="shared" si="3"/>
        <v>#REF!</v>
      </c>
      <c r="G12" s="149"/>
      <c r="H12" s="149" t="e">
        <f ca="1" t="shared" si="4"/>
        <v>#REF!</v>
      </c>
      <c r="I12" s="150" t="e">
        <f ca="1" t="shared" si="5"/>
        <v>#REF!</v>
      </c>
      <c r="J12" s="151" t="e">
        <f ca="1" t="shared" si="6"/>
        <v>#REF!</v>
      </c>
    </row>
    <row r="13" spans="1:10" ht="15.75">
      <c r="A13" s="140">
        <v>11</v>
      </c>
      <c r="B13" s="95"/>
      <c r="C13" s="149" t="e">
        <f ca="1" t="shared" si="0"/>
        <v>#REF!</v>
      </c>
      <c r="D13" s="149" t="e">
        <f ca="1" t="shared" si="1"/>
        <v>#REF!</v>
      </c>
      <c r="E13" s="149" t="e">
        <f ca="1" t="shared" si="2"/>
        <v>#REF!</v>
      </c>
      <c r="F13" s="149" t="e">
        <f ca="1" t="shared" si="3"/>
        <v>#REF!</v>
      </c>
      <c r="G13" s="149"/>
      <c r="H13" s="149" t="e">
        <f ca="1" t="shared" si="4"/>
        <v>#REF!</v>
      </c>
      <c r="I13" s="150" t="e">
        <f ca="1" t="shared" si="5"/>
        <v>#REF!</v>
      </c>
      <c r="J13" s="151" t="e">
        <f ca="1" t="shared" si="6"/>
        <v>#REF!</v>
      </c>
    </row>
    <row r="14" spans="1:10" ht="15.75">
      <c r="A14" s="140">
        <v>12</v>
      </c>
      <c r="B14" s="95"/>
      <c r="C14" s="149" t="e">
        <f ca="1" t="shared" si="0"/>
        <v>#REF!</v>
      </c>
      <c r="D14" s="149" t="e">
        <f ca="1" t="shared" si="1"/>
        <v>#REF!</v>
      </c>
      <c r="E14" s="149" t="e">
        <f ca="1" t="shared" si="2"/>
        <v>#REF!</v>
      </c>
      <c r="F14" s="149" t="e">
        <f ca="1" t="shared" si="3"/>
        <v>#REF!</v>
      </c>
      <c r="G14" s="149"/>
      <c r="H14" s="149" t="e">
        <f ca="1" t="shared" si="4"/>
        <v>#REF!</v>
      </c>
      <c r="I14" s="149" t="e">
        <f ca="1" t="shared" si="5"/>
        <v>#REF!</v>
      </c>
      <c r="J14" s="151" t="e">
        <f ca="1" t="shared" si="6"/>
        <v>#REF!</v>
      </c>
    </row>
    <row r="15" spans="1:10" ht="15.75">
      <c r="A15" s="140">
        <v>13</v>
      </c>
      <c r="B15" s="95"/>
      <c r="C15" s="149" t="e">
        <f ca="1" t="shared" si="0"/>
        <v>#REF!</v>
      </c>
      <c r="D15" s="149" t="e">
        <f ca="1" t="shared" si="1"/>
        <v>#REF!</v>
      </c>
      <c r="E15" s="149" t="e">
        <f ca="1" t="shared" si="2"/>
        <v>#REF!</v>
      </c>
      <c r="F15" s="149" t="e">
        <f ca="1" t="shared" si="3"/>
        <v>#REF!</v>
      </c>
      <c r="G15" s="149"/>
      <c r="H15" s="149" t="e">
        <f ca="1" t="shared" si="4"/>
        <v>#REF!</v>
      </c>
      <c r="I15" s="150" t="e">
        <f ca="1" t="shared" si="5"/>
        <v>#REF!</v>
      </c>
      <c r="J15" s="151" t="e">
        <f ca="1" t="shared" si="6"/>
        <v>#REF!</v>
      </c>
    </row>
    <row r="16" spans="1:10" ht="15.75">
      <c r="A16" s="140">
        <v>14</v>
      </c>
      <c r="B16" s="95"/>
      <c r="C16" s="149" t="e">
        <f ca="1" t="shared" si="0"/>
        <v>#REF!</v>
      </c>
      <c r="D16" s="149" t="e">
        <f ca="1" t="shared" si="1"/>
        <v>#REF!</v>
      </c>
      <c r="E16" s="149" t="e">
        <f ca="1" t="shared" si="2"/>
        <v>#REF!</v>
      </c>
      <c r="F16" s="149" t="e">
        <f ca="1" t="shared" si="3"/>
        <v>#REF!</v>
      </c>
      <c r="G16" s="149"/>
      <c r="H16" s="149" t="e">
        <f ca="1" t="shared" si="4"/>
        <v>#REF!</v>
      </c>
      <c r="I16" s="150" t="e">
        <f ca="1" t="shared" si="5"/>
        <v>#REF!</v>
      </c>
      <c r="J16" s="151" t="e">
        <f ca="1" t="shared" si="6"/>
        <v>#REF!</v>
      </c>
    </row>
    <row r="17" spans="1:10" ht="15.75">
      <c r="A17" s="140">
        <v>15</v>
      </c>
      <c r="B17" s="95"/>
      <c r="C17" s="149" t="e">
        <f ca="1" t="shared" si="0"/>
        <v>#REF!</v>
      </c>
      <c r="D17" s="149" t="e">
        <f ca="1" t="shared" si="1"/>
        <v>#REF!</v>
      </c>
      <c r="E17" s="149" t="e">
        <f ca="1" t="shared" si="2"/>
        <v>#REF!</v>
      </c>
      <c r="F17" s="149" t="e">
        <f ca="1" t="shared" si="3"/>
        <v>#REF!</v>
      </c>
      <c r="G17" s="149"/>
      <c r="H17" s="149" t="e">
        <f ca="1" t="shared" si="4"/>
        <v>#REF!</v>
      </c>
      <c r="I17" s="150" t="e">
        <f ca="1" t="shared" si="5"/>
        <v>#REF!</v>
      </c>
      <c r="J17" s="151" t="e">
        <f ca="1" t="shared" si="6"/>
        <v>#REF!</v>
      </c>
    </row>
    <row r="18" spans="1:10" ht="15.75">
      <c r="A18" s="140">
        <v>16</v>
      </c>
      <c r="B18" s="95"/>
      <c r="C18" s="149" t="e">
        <f ca="1" t="shared" si="0"/>
        <v>#REF!</v>
      </c>
      <c r="D18" s="149" t="e">
        <f ca="1" t="shared" si="1"/>
        <v>#REF!</v>
      </c>
      <c r="E18" s="149" t="e">
        <f ca="1" t="shared" si="2"/>
        <v>#REF!</v>
      </c>
      <c r="F18" s="149" t="e">
        <f ca="1" t="shared" si="3"/>
        <v>#REF!</v>
      </c>
      <c r="G18" s="149"/>
      <c r="H18" s="149" t="e">
        <f ca="1" t="shared" si="4"/>
        <v>#REF!</v>
      </c>
      <c r="I18" s="150" t="e">
        <f ca="1" t="shared" si="5"/>
        <v>#REF!</v>
      </c>
      <c r="J18" s="151" t="e">
        <f ca="1" t="shared" si="6"/>
        <v>#REF!</v>
      </c>
    </row>
    <row r="19" spans="1:10" ht="15.75">
      <c r="A19" s="140">
        <v>17</v>
      </c>
      <c r="B19" s="95"/>
      <c r="C19" s="149" t="e">
        <f ca="1" t="shared" si="0"/>
        <v>#REF!</v>
      </c>
      <c r="D19" s="149" t="e">
        <f ca="1" t="shared" si="1"/>
        <v>#REF!</v>
      </c>
      <c r="E19" s="149" t="e">
        <f ca="1" t="shared" si="2"/>
        <v>#REF!</v>
      </c>
      <c r="F19" s="149" t="e">
        <f ca="1" t="shared" si="3"/>
        <v>#REF!</v>
      </c>
      <c r="G19" s="149"/>
      <c r="H19" s="149" t="e">
        <f ca="1" t="shared" si="4"/>
        <v>#REF!</v>
      </c>
      <c r="I19" s="150" t="e">
        <f ca="1" t="shared" si="5"/>
        <v>#REF!</v>
      </c>
      <c r="J19" s="151" t="e">
        <f ca="1" t="shared" si="6"/>
        <v>#REF!</v>
      </c>
    </row>
    <row r="20" spans="1:10" ht="15.75">
      <c r="A20" s="140">
        <v>18</v>
      </c>
      <c r="B20" s="95"/>
      <c r="C20" s="149" t="e">
        <f ca="1" t="shared" si="0"/>
        <v>#REF!</v>
      </c>
      <c r="D20" s="149" t="e">
        <f ca="1" t="shared" si="1"/>
        <v>#REF!</v>
      </c>
      <c r="E20" s="149" t="e">
        <f ca="1" t="shared" si="2"/>
        <v>#REF!</v>
      </c>
      <c r="F20" s="149" t="e">
        <f ca="1" t="shared" si="3"/>
        <v>#REF!</v>
      </c>
      <c r="G20" s="149"/>
      <c r="H20" s="149" t="e">
        <f ca="1" t="shared" si="4"/>
        <v>#REF!</v>
      </c>
      <c r="I20" s="150" t="e">
        <f ca="1" t="shared" si="5"/>
        <v>#REF!</v>
      </c>
      <c r="J20" s="151" t="e">
        <f ca="1" t="shared" si="6"/>
        <v>#REF!</v>
      </c>
    </row>
    <row r="21" spans="1:10" ht="15.75">
      <c r="A21" s="140">
        <v>19</v>
      </c>
      <c r="B21" s="95"/>
      <c r="C21" s="149" t="e">
        <f ca="1" t="shared" si="0"/>
        <v>#REF!</v>
      </c>
      <c r="D21" s="149" t="e">
        <f ca="1" t="shared" si="1"/>
        <v>#REF!</v>
      </c>
      <c r="E21" s="149" t="e">
        <f ca="1" t="shared" si="2"/>
        <v>#REF!</v>
      </c>
      <c r="F21" s="149" t="e">
        <f ca="1" t="shared" si="3"/>
        <v>#REF!</v>
      </c>
      <c r="G21" s="149"/>
      <c r="H21" s="149" t="e">
        <f ca="1" t="shared" si="4"/>
        <v>#REF!</v>
      </c>
      <c r="I21" s="150" t="e">
        <f ca="1" t="shared" si="5"/>
        <v>#REF!</v>
      </c>
      <c r="J21" s="151" t="e">
        <f ca="1" t="shared" si="6"/>
        <v>#REF!</v>
      </c>
    </row>
    <row r="22" spans="1:10" ht="15.75">
      <c r="A22" s="140">
        <v>20</v>
      </c>
      <c r="B22" s="95"/>
      <c r="C22" s="149" t="e">
        <f ca="1" t="shared" si="0"/>
        <v>#REF!</v>
      </c>
      <c r="D22" s="149" t="e">
        <f ca="1" t="shared" si="1"/>
        <v>#REF!</v>
      </c>
      <c r="E22" s="149" t="e">
        <f ca="1" t="shared" si="2"/>
        <v>#REF!</v>
      </c>
      <c r="F22" s="149" t="e">
        <f ca="1" t="shared" si="3"/>
        <v>#REF!</v>
      </c>
      <c r="G22" s="149"/>
      <c r="H22" s="149" t="e">
        <f ca="1" t="shared" si="4"/>
        <v>#REF!</v>
      </c>
      <c r="I22" s="150" t="e">
        <f ca="1" t="shared" si="5"/>
        <v>#REF!</v>
      </c>
      <c r="J22" s="151" t="e">
        <f ca="1" t="shared" si="6"/>
        <v>#REF!</v>
      </c>
    </row>
    <row r="23" spans="1:10" ht="15.75">
      <c r="A23" s="140">
        <v>21</v>
      </c>
      <c r="B23" s="95"/>
      <c r="C23" s="150" t="e">
        <f ca="1" t="shared" si="0"/>
        <v>#REF!</v>
      </c>
      <c r="D23" s="149" t="e">
        <f ca="1" t="shared" si="1"/>
        <v>#REF!</v>
      </c>
      <c r="E23" s="149" t="e">
        <f ca="1" t="shared" si="2"/>
        <v>#REF!</v>
      </c>
      <c r="F23" s="149" t="e">
        <f ca="1" t="shared" si="3"/>
        <v>#REF!</v>
      </c>
      <c r="G23" s="149"/>
      <c r="H23" s="149" t="e">
        <f ca="1" t="shared" si="4"/>
        <v>#REF!</v>
      </c>
      <c r="I23" s="150" t="e">
        <f ca="1" t="shared" si="5"/>
        <v>#REF!</v>
      </c>
      <c r="J23" s="151" t="e">
        <f ca="1" t="shared" si="6"/>
        <v>#REF!</v>
      </c>
    </row>
    <row r="24" spans="1:10" ht="15.75">
      <c r="A24" s="140">
        <v>22</v>
      </c>
      <c r="B24" s="95"/>
      <c r="C24" s="149" t="e">
        <f ca="1" t="shared" si="0"/>
        <v>#REF!</v>
      </c>
      <c r="D24" s="149" t="e">
        <f ca="1" t="shared" si="1"/>
        <v>#REF!</v>
      </c>
      <c r="E24" s="149" t="e">
        <f ca="1" t="shared" si="2"/>
        <v>#REF!</v>
      </c>
      <c r="F24" s="149" t="e">
        <f ca="1" t="shared" si="3"/>
        <v>#REF!</v>
      </c>
      <c r="G24" s="149"/>
      <c r="H24" s="149" t="e">
        <f ca="1" t="shared" si="4"/>
        <v>#REF!</v>
      </c>
      <c r="I24" s="150" t="e">
        <f ca="1" t="shared" si="5"/>
        <v>#REF!</v>
      </c>
      <c r="J24" s="151" t="e">
        <f ca="1" t="shared" si="6"/>
        <v>#REF!</v>
      </c>
    </row>
    <row r="25" spans="1:10" ht="15.75">
      <c r="A25" s="140">
        <v>23</v>
      </c>
      <c r="B25" s="95"/>
      <c r="C25" s="149" t="e">
        <f ca="1" t="shared" si="0"/>
        <v>#REF!</v>
      </c>
      <c r="D25" s="149" t="e">
        <f ca="1" t="shared" si="1"/>
        <v>#REF!</v>
      </c>
      <c r="E25" s="149" t="e">
        <f ca="1" t="shared" si="2"/>
        <v>#REF!</v>
      </c>
      <c r="F25" s="149" t="e">
        <f ca="1" t="shared" si="3"/>
        <v>#REF!</v>
      </c>
      <c r="G25" s="149"/>
      <c r="H25" s="149" t="e">
        <f ca="1" t="shared" si="4"/>
        <v>#REF!</v>
      </c>
      <c r="I25" s="150" t="e">
        <f ca="1" t="shared" si="5"/>
        <v>#REF!</v>
      </c>
      <c r="J25" s="151" t="e">
        <f ca="1" t="shared" si="6"/>
        <v>#REF!</v>
      </c>
    </row>
    <row r="26" spans="1:10" ht="15.75">
      <c r="A26" s="140">
        <v>24</v>
      </c>
      <c r="B26" s="95"/>
      <c r="C26" s="149" t="e">
        <f ca="1" t="shared" si="0"/>
        <v>#REF!</v>
      </c>
      <c r="D26" s="149" t="e">
        <f ca="1" t="shared" si="1"/>
        <v>#REF!</v>
      </c>
      <c r="E26" s="149" t="e">
        <f ca="1" t="shared" si="2"/>
        <v>#REF!</v>
      </c>
      <c r="F26" s="149" t="e">
        <f ca="1" t="shared" si="3"/>
        <v>#REF!</v>
      </c>
      <c r="G26" s="149"/>
      <c r="H26" s="149" t="e">
        <f ca="1" t="shared" si="4"/>
        <v>#REF!</v>
      </c>
      <c r="I26" s="150" t="e">
        <f ca="1" t="shared" si="5"/>
        <v>#REF!</v>
      </c>
      <c r="J26" s="151" t="e">
        <f ca="1" t="shared" si="6"/>
        <v>#REF!</v>
      </c>
    </row>
    <row r="27" spans="1:10" ht="15.75">
      <c r="A27" s="140">
        <v>25</v>
      </c>
      <c r="B27" s="95"/>
      <c r="C27" s="149" t="e">
        <f ca="1" t="shared" si="0"/>
        <v>#REF!</v>
      </c>
      <c r="D27" s="149" t="e">
        <f ca="1" t="shared" si="1"/>
        <v>#REF!</v>
      </c>
      <c r="E27" s="149" t="e">
        <f ca="1" t="shared" si="2"/>
        <v>#REF!</v>
      </c>
      <c r="F27" s="149" t="e">
        <f ca="1" t="shared" si="3"/>
        <v>#REF!</v>
      </c>
      <c r="G27" s="149"/>
      <c r="H27" s="149" t="e">
        <f ca="1" t="shared" si="4"/>
        <v>#REF!</v>
      </c>
      <c r="I27" s="150" t="e">
        <f ca="1" t="shared" si="5"/>
        <v>#REF!</v>
      </c>
      <c r="J27" s="151" t="e">
        <f ca="1" t="shared" si="6"/>
        <v>#REF!</v>
      </c>
    </row>
    <row r="28" spans="1:10" ht="15.75">
      <c r="A28" s="140">
        <v>26</v>
      </c>
      <c r="B28" s="95"/>
      <c r="C28" s="149" t="e">
        <f ca="1" t="shared" si="0"/>
        <v>#REF!</v>
      </c>
      <c r="D28" s="149" t="e">
        <f ca="1" t="shared" si="1"/>
        <v>#REF!</v>
      </c>
      <c r="E28" s="149" t="e">
        <f ca="1" t="shared" si="2"/>
        <v>#REF!</v>
      </c>
      <c r="F28" s="149" t="e">
        <f ca="1" t="shared" si="3"/>
        <v>#REF!</v>
      </c>
      <c r="G28" s="149"/>
      <c r="H28" s="149" t="e">
        <f ca="1" t="shared" si="4"/>
        <v>#REF!</v>
      </c>
      <c r="I28" s="150" t="e">
        <f ca="1" t="shared" si="5"/>
        <v>#REF!</v>
      </c>
      <c r="J28" s="151" t="e">
        <f ca="1" t="shared" si="6"/>
        <v>#REF!</v>
      </c>
    </row>
    <row r="29" spans="1:10" ht="15.75">
      <c r="A29" s="140">
        <v>27</v>
      </c>
      <c r="B29" s="95"/>
      <c r="C29" s="149" t="e">
        <f ca="1" t="shared" si="0"/>
        <v>#REF!</v>
      </c>
      <c r="D29" s="149" t="e">
        <f ca="1" t="shared" si="1"/>
        <v>#REF!</v>
      </c>
      <c r="E29" s="149" t="e">
        <f ca="1" t="shared" si="2"/>
        <v>#REF!</v>
      </c>
      <c r="F29" s="149" t="e">
        <f ca="1" t="shared" si="3"/>
        <v>#REF!</v>
      </c>
      <c r="G29" s="149"/>
      <c r="H29" s="149" t="e">
        <f ca="1" t="shared" si="4"/>
        <v>#REF!</v>
      </c>
      <c r="I29" s="150" t="e">
        <f ca="1" t="shared" si="5"/>
        <v>#REF!</v>
      </c>
      <c r="J29" s="151" t="e">
        <f ca="1" t="shared" si="6"/>
        <v>#REF!</v>
      </c>
    </row>
    <row r="30" spans="1:10" ht="15.75">
      <c r="A30" s="140">
        <v>28</v>
      </c>
      <c r="B30" s="95"/>
      <c r="C30" s="149" t="e">
        <f ca="1" t="shared" si="0"/>
        <v>#REF!</v>
      </c>
      <c r="D30" s="149" t="e">
        <f ca="1" t="shared" si="1"/>
        <v>#REF!</v>
      </c>
      <c r="E30" s="149" t="e">
        <f ca="1" t="shared" si="2"/>
        <v>#REF!</v>
      </c>
      <c r="F30" s="149" t="e">
        <f ca="1" t="shared" si="3"/>
        <v>#REF!</v>
      </c>
      <c r="G30" s="149"/>
      <c r="H30" s="149" t="e">
        <f ca="1" t="shared" si="4"/>
        <v>#REF!</v>
      </c>
      <c r="I30" s="150" t="e">
        <f ca="1" t="shared" si="5"/>
        <v>#REF!</v>
      </c>
      <c r="J30" s="151" t="e">
        <f ca="1" t="shared" si="6"/>
        <v>#REF!</v>
      </c>
    </row>
    <row r="31" spans="1:10" ht="15.75">
      <c r="A31" s="140">
        <v>29</v>
      </c>
      <c r="B31" s="95"/>
      <c r="C31" s="149" t="e">
        <f ca="1" t="shared" si="0"/>
        <v>#REF!</v>
      </c>
      <c r="D31" s="149" t="e">
        <f ca="1" t="shared" si="1"/>
        <v>#REF!</v>
      </c>
      <c r="E31" s="149" t="e">
        <f ca="1" t="shared" si="2"/>
        <v>#REF!</v>
      </c>
      <c r="F31" s="149" t="e">
        <f ca="1" t="shared" si="3"/>
        <v>#REF!</v>
      </c>
      <c r="G31" s="149"/>
      <c r="H31" s="149" t="e">
        <f ca="1" t="shared" si="4"/>
        <v>#REF!</v>
      </c>
      <c r="I31" s="150" t="e">
        <f ca="1" t="shared" si="5"/>
        <v>#REF!</v>
      </c>
      <c r="J31" s="151" t="e">
        <f ca="1" t="shared" si="6"/>
        <v>#REF!</v>
      </c>
    </row>
    <row r="32" spans="1:10" ht="15.75">
      <c r="A32" s="140">
        <v>30</v>
      </c>
      <c r="B32" s="95"/>
      <c r="C32" s="149" t="e">
        <f ca="1" t="shared" si="0"/>
        <v>#REF!</v>
      </c>
      <c r="D32" s="149" t="e">
        <f ca="1" t="shared" si="1"/>
        <v>#REF!</v>
      </c>
      <c r="E32" s="149" t="e">
        <f ca="1" t="shared" si="2"/>
        <v>#REF!</v>
      </c>
      <c r="F32" s="149" t="e">
        <f ca="1" t="shared" si="3"/>
        <v>#REF!</v>
      </c>
      <c r="G32" s="149"/>
      <c r="H32" s="149" t="e">
        <f ca="1" t="shared" si="4"/>
        <v>#REF!</v>
      </c>
      <c r="I32" s="150" t="e">
        <f ca="1" t="shared" si="5"/>
        <v>#REF!</v>
      </c>
      <c r="J32" s="151" t="e">
        <f ca="1" t="shared" si="6"/>
        <v>#REF!</v>
      </c>
    </row>
    <row r="33" spans="1:10" ht="15.75">
      <c r="A33" s="140">
        <v>31</v>
      </c>
      <c r="B33" s="95"/>
      <c r="C33" s="149" t="e">
        <f ca="1" t="shared" si="0"/>
        <v>#REF!</v>
      </c>
      <c r="D33" s="149" t="e">
        <f ca="1" t="shared" si="1"/>
        <v>#REF!</v>
      </c>
      <c r="E33" s="149" t="e">
        <f ca="1" t="shared" si="2"/>
        <v>#REF!</v>
      </c>
      <c r="F33" s="149" t="e">
        <f ca="1" t="shared" si="3"/>
        <v>#REF!</v>
      </c>
      <c r="G33" s="149"/>
      <c r="H33" s="149" t="e">
        <f ca="1" t="shared" si="4"/>
        <v>#REF!</v>
      </c>
      <c r="I33" s="150" t="e">
        <f ca="1" t="shared" si="5"/>
        <v>#REF!</v>
      </c>
      <c r="J33" s="151" t="e">
        <f ca="1" t="shared" si="6"/>
        <v>#REF!</v>
      </c>
    </row>
    <row r="34" spans="1:10" ht="15.75">
      <c r="A34" s="140">
        <v>32</v>
      </c>
      <c r="B34" s="95"/>
      <c r="C34" s="149" t="e">
        <f ca="1" t="shared" si="0"/>
        <v>#REF!</v>
      </c>
      <c r="D34" s="149" t="e">
        <f ca="1" t="shared" si="1"/>
        <v>#REF!</v>
      </c>
      <c r="E34" s="149" t="e">
        <f ca="1" t="shared" si="2"/>
        <v>#REF!</v>
      </c>
      <c r="F34" s="149" t="e">
        <f ca="1" t="shared" si="3"/>
        <v>#REF!</v>
      </c>
      <c r="G34" s="149"/>
      <c r="H34" s="149" t="e">
        <f ca="1" t="shared" si="4"/>
        <v>#REF!</v>
      </c>
      <c r="I34" s="150" t="e">
        <f ca="1" t="shared" si="5"/>
        <v>#REF!</v>
      </c>
      <c r="J34" s="151" t="e">
        <f ca="1" t="shared" si="6"/>
        <v>#REF!</v>
      </c>
    </row>
    <row r="35" spans="1:10" ht="4.5" customHeight="1">
      <c r="A35" s="154"/>
      <c r="B35" s="155"/>
      <c r="C35" s="156"/>
      <c r="D35" s="156"/>
      <c r="E35" s="156"/>
      <c r="F35" s="156"/>
      <c r="G35" s="156"/>
      <c r="H35" s="156"/>
      <c r="I35" s="156"/>
      <c r="J35" s="156"/>
    </row>
    <row r="36" spans="1:10" ht="15.75">
      <c r="A36" s="140"/>
      <c r="B36" s="141" t="s">
        <v>226</v>
      </c>
      <c r="C36" s="149">
        <v>5.6</v>
      </c>
      <c r="D36" s="141"/>
      <c r="E36" s="114"/>
      <c r="F36" s="114"/>
      <c r="G36" s="114"/>
      <c r="H36" s="114"/>
      <c r="I36" s="114"/>
      <c r="J36" s="114"/>
    </row>
    <row r="37" spans="1:10" ht="15.75">
      <c r="A37" s="140"/>
      <c r="B37" s="141" t="s">
        <v>227</v>
      </c>
      <c r="C37" s="114">
        <v>4.6</v>
      </c>
      <c r="D37" s="114"/>
      <c r="E37" s="114"/>
      <c r="F37" s="114"/>
      <c r="G37" s="114"/>
      <c r="H37" s="114"/>
      <c r="I37" s="114"/>
      <c r="J37" s="149" t="e">
        <f>TRIMMEAN(J3:J34,10%)</f>
        <v>#REF!</v>
      </c>
    </row>
    <row r="40" spans="1:5" ht="12.75">
      <c r="A40" s="142" t="s">
        <v>228</v>
      </c>
      <c r="D40" s="157"/>
      <c r="E40" s="142" t="s">
        <v>229</v>
      </c>
    </row>
  </sheetData>
  <mergeCells count="2">
    <mergeCell ref="H1:J1"/>
    <mergeCell ref="L2:N2"/>
  </mergeCells>
  <conditionalFormatting sqref="C35">
    <cfRule type="cellIs" priority="1" dxfId="0" operator="between" stopIfTrue="1">
      <formula>$C$36</formula>
      <formula>1</formula>
    </cfRule>
    <cfRule type="cellIs" priority="2" dxfId="1" operator="greaterThanOrEqual" stopIfTrue="1">
      <formula>$C$36</formula>
    </cfRule>
  </conditionalFormatting>
  <conditionalFormatting sqref="B3:B7">
    <cfRule type="expression" priority="3" dxfId="0" stopIfTrue="1">
      <formula>AND(ROUNDDOWN(B3,0)-TODAY()&gt;(7-WEEKDAY(TODAY())),ROUNDDOWN(B3,0)-TODAY()&lt;(15-WEEKDAY(TODAY())))</formula>
    </cfRule>
    <cfRule type="expression" priority="4" dxfId="2" stopIfTrue="1">
      <formula>FLOOR(B3,1)=TODAY()+1</formula>
    </cfRule>
    <cfRule type="expression" priority="5" dxfId="3" stopIfTrue="1">
      <formula>FLOOR(B3,1)=TODAY()-1</formula>
    </cfRule>
  </conditionalFormatting>
  <conditionalFormatting sqref="B3:B7">
    <cfRule type="expression" priority="6" dxfId="4" stopIfTrue="1">
      <formula>AND(TODAY()-ROUNDDOWN(B3,0)&lt;=WEEKDAY(TODAY())-1,ROUNDDOWN(B3,0)-TODAY()&lt;=7-WEEKDAY(TODAY()))</formula>
    </cfRule>
  </conditionalFormatting>
  <conditionalFormatting sqref="C3:C34">
    <cfRule type="cellIs" priority="7" dxfId="0" operator="lessThan" stopIfTrue="1">
      <formula>$C$37</formula>
    </cfRule>
    <cfRule type="cellIs" priority="8" dxfId="1" operator="greaterThan" stopIfTrue="1">
      <formula>$C$36</formula>
    </cfRule>
  </conditionalFormatting>
  <conditionalFormatting sqref="I3:I34">
    <cfRule type="cellIs" priority="9" dxfId="2" operator="greaterThan" stopIfTrue="1">
      <formula>0.9</formula>
    </cfRule>
    <cfRule type="cellIs" priority="10" dxfId="5" operator="greaterThanOrEqual" stopIfTrue="1">
      <formula>0.7</formula>
    </cfRule>
    <cfRule type="cellIs" priority="11" dxfId="3" operator="greaterThanOrEqual" stopIfTrue="1">
      <formula>0.5</formula>
    </cfRule>
  </conditionalFormatting>
  <conditionalFormatting sqref="D40">
    <cfRule type="cellIs" priority="12" dxfId="6" operator="greaterThan" stopIfTrue="1">
      <formula>0.75</formula>
    </cfRule>
    <cfRule type="cellIs" priority="13" dxfId="7" operator="between" stopIfTrue="1">
      <formula>0.6</formula>
      <formula>0.74999</formula>
    </cfRule>
    <cfRule type="cellIs" priority="14" dxfId="8" operator="lessThan" stopIfTrue="1">
      <formula>0.35</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JLTalley and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 L. Talley</dc:creator>
  <cp:keywords/>
  <dc:description/>
  <cp:lastModifiedBy>Jerry L. Talley</cp:lastModifiedBy>
  <cp:lastPrinted>2015-06-15T04:27:49Z</cp:lastPrinted>
  <dcterms:created xsi:type="dcterms:W3CDTF">2011-03-14T19:27:02Z</dcterms:created>
  <dcterms:modified xsi:type="dcterms:W3CDTF">2015-06-17T03:39:56Z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163792722</vt:i4>
  </property>
  <property fmtid="{D5CDD505-2E9C-101B-9397-08002B2CF9AE}" pid="3" name="_NewReviewCycle">
    <vt:lpwstr/>
  </property>
  <property fmtid="{D5CDD505-2E9C-101B-9397-08002B2CF9AE}" pid="4" name="_EmailSubject">
    <vt:lpwstr>Assignment for BPM Measurement Course</vt:lpwstr>
  </property>
  <property fmtid="{D5CDD505-2E9C-101B-9397-08002B2CF9AE}" pid="5" name="_AuthorEmail">
    <vt:lpwstr>JerryTalley@comcast.net</vt:lpwstr>
  </property>
  <property fmtid="{D5CDD505-2E9C-101B-9397-08002B2CF9AE}" pid="6" name="_AuthorEmailDisplayName">
    <vt:lpwstr>Jerry L. Talley</vt:lpwstr>
  </property>
  <property fmtid="{D5CDD505-2E9C-101B-9397-08002B2CF9AE}" pid="7" name="_ReviewingToolsShownOnce">
    <vt:lpwstr/>
  </property>
</Properties>
</file>